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c.DEV\Desktop\運営規定\"/>
    </mc:Choice>
  </mc:AlternateContent>
  <bookViews>
    <workbookView xWindow="0" yWindow="0" windowWidth="19200" windowHeight="11580" firstSheet="1" activeTab="1"/>
  </bookViews>
  <sheets>
    <sheet name="既存利用者同意書" sheetId="15" r:id="rId1"/>
    <sheet name="新規　重要事項説明書別紙　料金表" sheetId="17" r:id="rId2"/>
  </sheets>
  <definedNames>
    <definedName name="_xlnm.Print_Area" localSheetId="0">既存利用者同意書!$A$1:$T$85</definedName>
    <definedName name="_xlnm.Print_Area" localSheetId="1">'新規　重要事項説明書別紙　料金表'!$A$1:$U$64</definedName>
  </definedNames>
  <calcPr calcId="162913"/>
</workbook>
</file>

<file path=xl/calcChain.xml><?xml version="1.0" encoding="utf-8"?>
<calcChain xmlns="http://schemas.openxmlformats.org/spreadsheetml/2006/main">
  <c r="J61" i="17" l="1"/>
  <c r="P61" i="17" s="1"/>
  <c r="J60" i="17"/>
  <c r="P60" i="17" s="1"/>
  <c r="J59" i="17"/>
  <c r="J58" i="17"/>
  <c r="L60" i="17" l="1"/>
  <c r="N59" i="17"/>
  <c r="N58" i="17"/>
  <c r="L59" i="17"/>
  <c r="L58" i="17"/>
  <c r="P58" i="17"/>
  <c r="N60" i="17"/>
  <c r="P59" i="17"/>
  <c r="I19" i="17"/>
  <c r="I20" i="17"/>
  <c r="I18" i="17"/>
  <c r="I9" i="17"/>
  <c r="N9" i="17" s="1"/>
  <c r="I8" i="15"/>
  <c r="L8" i="15" s="1"/>
  <c r="M8" i="15" s="1"/>
  <c r="I13" i="17"/>
  <c r="J13" i="17" s="1"/>
  <c r="K13" i="17" s="1"/>
  <c r="I12" i="17"/>
  <c r="L12" i="17" s="1"/>
  <c r="I11" i="17"/>
  <c r="J11" i="17" s="1"/>
  <c r="K11" i="17" s="1"/>
  <c r="I10" i="17"/>
  <c r="N10" i="17" s="1"/>
  <c r="I12" i="15"/>
  <c r="N12" i="15" s="1"/>
  <c r="I11" i="15"/>
  <c r="N11" i="15" s="1"/>
  <c r="I10" i="15"/>
  <c r="J10" i="15" s="1"/>
  <c r="K10" i="15" s="1"/>
  <c r="I9" i="15"/>
  <c r="J9" i="15" s="1"/>
  <c r="K9" i="15" s="1"/>
  <c r="I17" i="15"/>
  <c r="J17" i="15" s="1"/>
  <c r="I16" i="15"/>
  <c r="J16" i="15" s="1"/>
  <c r="K16" i="15" s="1"/>
  <c r="I15" i="15"/>
  <c r="J15" i="15" s="1"/>
  <c r="K15" i="15" s="1"/>
  <c r="I14" i="15"/>
  <c r="L14" i="15" s="1"/>
  <c r="I13" i="15"/>
  <c r="J13" i="15" s="1"/>
  <c r="K13" i="15" s="1"/>
  <c r="I16" i="17"/>
  <c r="J16" i="17" s="1"/>
  <c r="K16" i="17" s="1"/>
  <c r="I15" i="17"/>
  <c r="N15" i="17" s="1"/>
  <c r="I32" i="17"/>
  <c r="L32" i="17" s="1"/>
  <c r="M32" i="17" s="1"/>
  <c r="I30" i="17"/>
  <c r="N30" i="17" s="1"/>
  <c r="I49" i="15"/>
  <c r="L49" i="15" s="1"/>
  <c r="I47" i="15"/>
  <c r="J47" i="15" s="1"/>
  <c r="K47" i="15" s="1"/>
  <c r="I42" i="15"/>
  <c r="L42" i="15" s="1"/>
  <c r="M42" i="15" s="1"/>
  <c r="I40" i="15"/>
  <c r="L40" i="15" s="1"/>
  <c r="I38" i="15"/>
  <c r="L38" i="15" s="1"/>
  <c r="I36" i="15"/>
  <c r="J36" i="15" s="1"/>
  <c r="I32" i="15"/>
  <c r="N32" i="15" s="1"/>
  <c r="I31" i="15"/>
  <c r="N31" i="15" s="1"/>
  <c r="I30" i="15"/>
  <c r="N30" i="15" s="1"/>
  <c r="O30" i="15" s="1"/>
  <c r="I29" i="15"/>
  <c r="J29" i="15" s="1"/>
  <c r="I28" i="15"/>
  <c r="L28" i="15" s="1"/>
  <c r="I27" i="15"/>
  <c r="N27" i="15" s="1"/>
  <c r="I26" i="15"/>
  <c r="N26" i="15" s="1"/>
  <c r="I25" i="15"/>
  <c r="L25" i="15" s="1"/>
  <c r="M25" i="15" s="1"/>
  <c r="I24" i="15"/>
  <c r="L24" i="15" s="1"/>
  <c r="M24" i="15" s="1"/>
  <c r="I23" i="15"/>
  <c r="J23" i="15" s="1"/>
  <c r="I22" i="15"/>
  <c r="L22" i="15" s="1"/>
  <c r="I21" i="15"/>
  <c r="I20" i="15"/>
  <c r="N20" i="15" s="1"/>
  <c r="O20" i="15" s="1"/>
  <c r="I19" i="15"/>
  <c r="J19" i="15" s="1"/>
  <c r="I18" i="15"/>
  <c r="J19" i="17" l="1"/>
  <c r="K19" i="17" s="1"/>
  <c r="L19" i="17"/>
  <c r="M19" i="17" s="1"/>
  <c r="N19" i="17"/>
  <c r="O19" i="17" s="1"/>
  <c r="J18" i="17"/>
  <c r="K18" i="17" s="1"/>
  <c r="J20" i="17"/>
  <c r="K20" i="17" s="1"/>
  <c r="L18" i="17"/>
  <c r="M18" i="17" s="1"/>
  <c r="L20" i="17"/>
  <c r="M20" i="17" s="1"/>
  <c r="N18" i="17"/>
  <c r="O18" i="17" s="1"/>
  <c r="N20" i="17"/>
  <c r="O20" i="17" s="1"/>
  <c r="L9" i="15"/>
  <c r="M9" i="15" s="1"/>
  <c r="J8" i="15"/>
  <c r="K8" i="15" s="1"/>
  <c r="O10" i="17"/>
  <c r="L11" i="17"/>
  <c r="M11" i="17" s="1"/>
  <c r="J10" i="17"/>
  <c r="K10" i="17" s="1"/>
  <c r="L10" i="17"/>
  <c r="M10" i="17" s="1"/>
  <c r="J12" i="17"/>
  <c r="K12" i="17" s="1"/>
  <c r="O11" i="15"/>
  <c r="J11" i="15"/>
  <c r="K11" i="15" s="1"/>
  <c r="O12" i="15"/>
  <c r="O9" i="17"/>
  <c r="N8" i="15"/>
  <c r="O8" i="15" s="1"/>
  <c r="L10" i="15"/>
  <c r="M10" i="15" s="1"/>
  <c r="J12" i="15"/>
  <c r="K12" i="15" s="1"/>
  <c r="J9" i="17"/>
  <c r="K9" i="17" s="1"/>
  <c r="N11" i="17"/>
  <c r="O11" i="17" s="1"/>
  <c r="M12" i="17"/>
  <c r="L13" i="17"/>
  <c r="M13" i="17" s="1"/>
  <c r="N9" i="15"/>
  <c r="O9" i="15" s="1"/>
  <c r="L11" i="15"/>
  <c r="M11" i="15" s="1"/>
  <c r="N12" i="17"/>
  <c r="O12" i="17" s="1"/>
  <c r="N10" i="15"/>
  <c r="O10" i="15" s="1"/>
  <c r="L12" i="15"/>
  <c r="M12" i="15" s="1"/>
  <c r="L9" i="17"/>
  <c r="M9" i="17" s="1"/>
  <c r="N13" i="17"/>
  <c r="O13" i="17" s="1"/>
  <c r="J14" i="15"/>
  <c r="K14" i="15" s="1"/>
  <c r="L15" i="15"/>
  <c r="M15" i="15" s="1"/>
  <c r="J38" i="15"/>
  <c r="K38" i="15" s="1"/>
  <c r="N13" i="15"/>
  <c r="O13" i="15" s="1"/>
  <c r="M14" i="15"/>
  <c r="L13" i="15"/>
  <c r="M13" i="15" s="1"/>
  <c r="N14" i="15"/>
  <c r="O14" i="15" s="1"/>
  <c r="L16" i="15"/>
  <c r="M16" i="15" s="1"/>
  <c r="K17" i="15"/>
  <c r="N15" i="15"/>
  <c r="O15" i="15" s="1"/>
  <c r="L17" i="15"/>
  <c r="M17" i="15" s="1"/>
  <c r="N16" i="15"/>
  <c r="O16" i="15" s="1"/>
  <c r="N17" i="15"/>
  <c r="O17" i="15" s="1"/>
  <c r="L16" i="17"/>
  <c r="M16" i="17" s="1"/>
  <c r="L15" i="17"/>
  <c r="M15" i="17" s="1"/>
  <c r="J15" i="17"/>
  <c r="K15" i="17" s="1"/>
  <c r="O15" i="17"/>
  <c r="N16" i="17"/>
  <c r="O16" i="17" s="1"/>
  <c r="N32" i="17"/>
  <c r="O32" i="17" s="1"/>
  <c r="J30" i="17"/>
  <c r="K30" i="17" s="1"/>
  <c r="J32" i="17"/>
  <c r="K32" i="17" s="1"/>
  <c r="L30" i="17"/>
  <c r="M30" i="17" s="1"/>
  <c r="O30" i="17"/>
  <c r="L32" i="15"/>
  <c r="M32" i="15" s="1"/>
  <c r="N47" i="15"/>
  <c r="O47" i="15" s="1"/>
  <c r="L36" i="15"/>
  <c r="M36" i="15" s="1"/>
  <c r="J30" i="15"/>
  <c r="K30" i="15" s="1"/>
  <c r="L29" i="15"/>
  <c r="M29" i="15" s="1"/>
  <c r="N38" i="15"/>
  <c r="O38" i="15" s="1"/>
  <c r="O31" i="15"/>
  <c r="J42" i="15"/>
  <c r="K42" i="15" s="1"/>
  <c r="J24" i="15"/>
  <c r="K24" i="15" s="1"/>
  <c r="K36" i="15"/>
  <c r="J40" i="15"/>
  <c r="K40" i="15" s="1"/>
  <c r="N49" i="15"/>
  <c r="O49" i="15" s="1"/>
  <c r="J25" i="15"/>
  <c r="K25" i="15" s="1"/>
  <c r="L47" i="15"/>
  <c r="M47" i="15" s="1"/>
  <c r="M49" i="15"/>
  <c r="L30" i="15"/>
  <c r="M30" i="15" s="1"/>
  <c r="L21" i="15"/>
  <c r="M21" i="15" s="1"/>
  <c r="M38" i="15"/>
  <c r="J49" i="15"/>
  <c r="K49" i="15" s="1"/>
  <c r="N36" i="15"/>
  <c r="O36" i="15" s="1"/>
  <c r="L19" i="15"/>
  <c r="M19" i="15" s="1"/>
  <c r="N40" i="15"/>
  <c r="O40" i="15" s="1"/>
  <c r="K19" i="15"/>
  <c r="N21" i="15"/>
  <c r="O21" i="15" s="1"/>
  <c r="O32" i="15"/>
  <c r="N19" i="15"/>
  <c r="O19" i="15" s="1"/>
  <c r="M40" i="15"/>
  <c r="N25" i="15"/>
  <c r="O25" i="15" s="1"/>
  <c r="N42" i="15"/>
  <c r="O42" i="15" s="1"/>
  <c r="J31" i="15"/>
  <c r="K31" i="15" s="1"/>
  <c r="O26" i="15"/>
  <c r="L27" i="15"/>
  <c r="M27" i="15" s="1"/>
  <c r="J32" i="15"/>
  <c r="K32" i="15" s="1"/>
  <c r="L31" i="15"/>
  <c r="M31" i="15" s="1"/>
  <c r="N29" i="15"/>
  <c r="O29" i="15" s="1"/>
  <c r="K29" i="15"/>
  <c r="J28" i="15"/>
  <c r="K28" i="15" s="1"/>
  <c r="N28" i="15"/>
  <c r="O28" i="15" s="1"/>
  <c r="M28" i="15"/>
  <c r="J27" i="15"/>
  <c r="K27" i="15" s="1"/>
  <c r="O27" i="15"/>
  <c r="L26" i="15"/>
  <c r="M26" i="15" s="1"/>
  <c r="J26" i="15"/>
  <c r="K26" i="15" s="1"/>
  <c r="N24" i="15"/>
  <c r="O24" i="15" s="1"/>
  <c r="L23" i="15"/>
  <c r="M23" i="15" s="1"/>
  <c r="N23" i="15"/>
  <c r="O23" i="15" s="1"/>
  <c r="K23" i="15"/>
  <c r="J22" i="15"/>
  <c r="K22" i="15" s="1"/>
  <c r="N22" i="15"/>
  <c r="O22" i="15" s="1"/>
  <c r="M22" i="15"/>
  <c r="J21" i="15"/>
  <c r="K21" i="15" s="1"/>
  <c r="L20" i="15"/>
  <c r="M20" i="15" s="1"/>
  <c r="J20" i="15"/>
  <c r="K20" i="15" s="1"/>
  <c r="L18" i="15"/>
  <c r="M18" i="15" s="1"/>
  <c r="J18" i="15"/>
  <c r="K18" i="15" s="1"/>
  <c r="N18" i="15"/>
  <c r="O18" i="15" s="1"/>
</calcChain>
</file>

<file path=xl/sharedStrings.xml><?xml version="1.0" encoding="utf-8"?>
<sst xmlns="http://schemas.openxmlformats.org/spreadsheetml/2006/main" count="284" uniqueCount="164">
  <si>
    <t>サービス内容略称</t>
    <rPh sb="4" eb="6">
      <t>ナイヨウ</t>
    </rPh>
    <rPh sb="6" eb="8">
      <t>リャクショウ</t>
    </rPh>
    <phoneticPr fontId="2"/>
  </si>
  <si>
    <t>全額負担金</t>
    <phoneticPr fontId="2"/>
  </si>
  <si>
    <t>保険負担金</t>
    <phoneticPr fontId="2"/>
  </si>
  <si>
    <t>円</t>
    <rPh sb="0" eb="1">
      <t>エン</t>
    </rPh>
    <phoneticPr fontId="2"/>
  </si>
  <si>
    <t>-</t>
    <phoneticPr fontId="2"/>
  </si>
  <si>
    <t>2割</t>
    <rPh sb="1" eb="2">
      <t>ワリ</t>
    </rPh>
    <phoneticPr fontId="2"/>
  </si>
  <si>
    <t>1割</t>
    <rPh sb="1" eb="2">
      <t>ワリ</t>
    </rPh>
    <phoneticPr fontId="2"/>
  </si>
  <si>
    <t>同一建物減算</t>
    <rPh sb="0" eb="2">
      <t>ドウイツ</t>
    </rPh>
    <rPh sb="2" eb="4">
      <t>タテモノ</t>
    </rPh>
    <rPh sb="4" eb="6">
      <t>ゲンザン</t>
    </rPh>
    <phoneticPr fontId="2"/>
  </si>
  <si>
    <t>送迎減算（片道）</t>
    <rPh sb="0" eb="2">
      <t>ソウゲイ</t>
    </rPh>
    <rPh sb="2" eb="3">
      <t>ゲン</t>
    </rPh>
    <rPh sb="3" eb="4">
      <t>サン</t>
    </rPh>
    <rPh sb="5" eb="7">
      <t>カタミチ</t>
    </rPh>
    <phoneticPr fontId="2"/>
  </si>
  <si>
    <t>3割</t>
    <rPh sb="1" eb="2">
      <t>ワリ</t>
    </rPh>
    <phoneticPr fontId="2"/>
  </si>
  <si>
    <t>1回につき</t>
    <rPh sb="1" eb="2">
      <t>カイ</t>
    </rPh>
    <phoneticPr fontId="2"/>
  </si>
  <si>
    <t>1月につき</t>
    <rPh sb="1" eb="2">
      <t>ツキ</t>
    </rPh>
    <phoneticPr fontId="2"/>
  </si>
  <si>
    <t>科学的介護推進体制加算</t>
    <rPh sb="0" eb="3">
      <t>カガクテキ</t>
    </rPh>
    <rPh sb="3" eb="5">
      <t>カイゴ</t>
    </rPh>
    <rPh sb="5" eb="7">
      <t>スイシン</t>
    </rPh>
    <rPh sb="7" eb="9">
      <t>タイセイ</t>
    </rPh>
    <rPh sb="9" eb="11">
      <t>カサン</t>
    </rPh>
    <phoneticPr fontId="2"/>
  </si>
  <si>
    <t>入浴介助加算Ⅰ</t>
    <rPh sb="0" eb="2">
      <t>ニュウヨク</t>
    </rPh>
    <rPh sb="2" eb="4">
      <t>カイジョ</t>
    </rPh>
    <rPh sb="4" eb="6">
      <t>カサン</t>
    </rPh>
    <phoneticPr fontId="2"/>
  </si>
  <si>
    <t>サービス提供体制強化加算Ⅰ（※1）</t>
    <rPh sb="4" eb="6">
      <t>テイキョウ</t>
    </rPh>
    <rPh sb="6" eb="8">
      <t>タイセイ</t>
    </rPh>
    <rPh sb="8" eb="10">
      <t>キョウカ</t>
    </rPh>
    <rPh sb="10" eb="12">
      <t>カサン</t>
    </rPh>
    <phoneticPr fontId="2"/>
  </si>
  <si>
    <t>サービス提供体制強化加算Ⅱ（※1）</t>
    <rPh sb="4" eb="6">
      <t>テイキョウ</t>
    </rPh>
    <rPh sb="6" eb="8">
      <t>タイセイ</t>
    </rPh>
    <rPh sb="8" eb="10">
      <t>キョウカ</t>
    </rPh>
    <rPh sb="10" eb="12">
      <t>カサン</t>
    </rPh>
    <phoneticPr fontId="2"/>
  </si>
  <si>
    <t>1日につき</t>
    <rPh sb="1" eb="2">
      <t>ニチ</t>
    </rPh>
    <phoneticPr fontId="2"/>
  </si>
  <si>
    <t>介護職員処遇改善加算 Ⅰ（※1）</t>
    <rPh sb="0" eb="2">
      <t>カイゴ</t>
    </rPh>
    <rPh sb="2" eb="3">
      <t>ショク</t>
    </rPh>
    <rPh sb="3" eb="4">
      <t>イン</t>
    </rPh>
    <rPh sb="4" eb="6">
      <t>ショグウ</t>
    </rPh>
    <rPh sb="6" eb="8">
      <t>カイゼン</t>
    </rPh>
    <rPh sb="8" eb="10">
      <t>カサン</t>
    </rPh>
    <phoneticPr fontId="2"/>
  </si>
  <si>
    <t>片道</t>
    <rPh sb="0" eb="2">
      <t>カタミチ</t>
    </rPh>
    <phoneticPr fontId="2"/>
  </si>
  <si>
    <t>※ 1　区分支給限度基準額に含まれない費用、適用されないサービスです</t>
    <phoneticPr fontId="2"/>
  </si>
  <si>
    <t>単位</t>
    <rPh sb="0" eb="2">
      <t>タンイ</t>
    </rPh>
    <phoneticPr fontId="2"/>
  </si>
  <si>
    <t>（２）食事代</t>
    <rPh sb="3" eb="6">
      <t>ショクジダイ</t>
    </rPh>
    <phoneticPr fontId="10"/>
  </si>
  <si>
    <t>（3）嗜好品費（おやつや飲み物）</t>
    <rPh sb="3" eb="7">
      <t>シコウヒンヒ</t>
    </rPh>
    <phoneticPr fontId="2"/>
  </si>
  <si>
    <t>（4）延長料金（本人もしくは家族の希望で、営業時間を越えた場合）</t>
    <rPh sb="3" eb="5">
      <t>エンチョウ</t>
    </rPh>
    <rPh sb="5" eb="7">
      <t>リョウキン</t>
    </rPh>
    <rPh sb="8" eb="10">
      <t>ホンニン</t>
    </rPh>
    <rPh sb="14" eb="16">
      <t>カゾク</t>
    </rPh>
    <rPh sb="17" eb="19">
      <t>キボウ</t>
    </rPh>
    <rPh sb="21" eb="23">
      <t>エイギョウ</t>
    </rPh>
    <rPh sb="23" eb="25">
      <t>ジカン</t>
    </rPh>
    <rPh sb="26" eb="27">
      <t>コ</t>
    </rPh>
    <rPh sb="29" eb="31">
      <t>バアイ</t>
    </rPh>
    <phoneticPr fontId="2"/>
  </si>
  <si>
    <t>（5）通所介護サービス利用料については、所得に応じた減免処置制度があります。</t>
    <rPh sb="3" eb="4">
      <t>ツウ</t>
    </rPh>
    <rPh sb="4" eb="5">
      <t>ショ</t>
    </rPh>
    <rPh sb="5" eb="7">
      <t>カイゴ</t>
    </rPh>
    <rPh sb="11" eb="14">
      <t>リヨウリョウ</t>
    </rPh>
    <rPh sb="20" eb="22">
      <t>ショトク</t>
    </rPh>
    <rPh sb="23" eb="24">
      <t>オウ</t>
    </rPh>
    <rPh sb="26" eb="28">
      <t>ゲンメン</t>
    </rPh>
    <rPh sb="28" eb="30">
      <t>ショチ</t>
    </rPh>
    <rPh sb="30" eb="32">
      <t>セイド</t>
    </rPh>
    <phoneticPr fontId="2"/>
  </si>
  <si>
    <t>＜キャンセル規定＞</t>
    <phoneticPr fontId="2"/>
  </si>
  <si>
    <t>＜健康上の理由による中止＞</t>
    <phoneticPr fontId="2"/>
  </si>
  <si>
    <t>＜確認サイン＞</t>
    <rPh sb="1" eb="3">
      <t>カクニン</t>
    </rPh>
    <phoneticPr fontId="2"/>
  </si>
  <si>
    <t>本人</t>
    <rPh sb="0" eb="2">
      <t>ホンニン</t>
    </rPh>
    <phoneticPr fontId="2"/>
  </si>
  <si>
    <t>印</t>
    <rPh sb="0" eb="1">
      <t>イン</t>
    </rPh>
    <phoneticPr fontId="2"/>
  </si>
  <si>
    <t>介護職員の総数（常勤換算）に占める介護福祉士の総数（常勤換算）の割合が50％以上の場合</t>
    <phoneticPr fontId="2"/>
  </si>
  <si>
    <t>介護保険適用時の自己負担額</t>
    <rPh sb="0" eb="2">
      <t>カイゴ</t>
    </rPh>
    <rPh sb="2" eb="4">
      <t>ホケン</t>
    </rPh>
    <rPh sb="4" eb="6">
      <t>テキヨウ</t>
    </rPh>
    <rPh sb="6" eb="7">
      <t>ジ</t>
    </rPh>
    <rPh sb="8" eb="10">
      <t>ジコ</t>
    </rPh>
    <rPh sb="10" eb="12">
      <t>フタン</t>
    </rPh>
    <rPh sb="12" eb="13">
      <t>ガク</t>
    </rPh>
    <phoneticPr fontId="2"/>
  </si>
  <si>
    <t>単位数</t>
    <rPh sb="0" eb="3">
      <t>タンイスウ</t>
    </rPh>
    <phoneticPr fontId="2"/>
  </si>
  <si>
    <t>事業所と同一建物に居住する者、又は同一建物から利用するものに通所介護を行なう場合</t>
    <phoneticPr fontId="2"/>
  </si>
  <si>
    <t>備考</t>
    <rPh sb="0" eb="2">
      <t>ビコウ</t>
    </rPh>
    <phoneticPr fontId="2"/>
  </si>
  <si>
    <t>要介護１　5時間以上6時間未満</t>
    <rPh sb="0" eb="3">
      <t>ヨウカイゴ</t>
    </rPh>
    <phoneticPr fontId="2"/>
  </si>
  <si>
    <t>要介護２　5時間以上6時間未満</t>
    <rPh sb="0" eb="3">
      <t>ヨウカイゴ</t>
    </rPh>
    <phoneticPr fontId="2"/>
  </si>
  <si>
    <t>要介護３　5時間以上6時間未満</t>
    <rPh sb="0" eb="3">
      <t>ヨウカイゴ</t>
    </rPh>
    <phoneticPr fontId="2"/>
  </si>
  <si>
    <t>要介護４　5時間以上6時間未満</t>
    <rPh sb="0" eb="3">
      <t>ヨウカイゴ</t>
    </rPh>
    <phoneticPr fontId="2"/>
  </si>
  <si>
    <t>要介護５　５時間以上6時間未満</t>
    <rPh sb="0" eb="3">
      <t>ヨウカイゴ</t>
    </rPh>
    <phoneticPr fontId="2"/>
  </si>
  <si>
    <t>要介護１　6時間以上7時間未満</t>
    <rPh sb="0" eb="3">
      <t>ヨウカイゴ</t>
    </rPh>
    <phoneticPr fontId="2"/>
  </si>
  <si>
    <t>要介護２　6時間以上7時間未満</t>
    <rPh sb="0" eb="3">
      <t>ヨウカイゴ</t>
    </rPh>
    <phoneticPr fontId="2"/>
  </si>
  <si>
    <t>要介護３　6時間以上7時間未満</t>
    <rPh sb="0" eb="3">
      <t>ヨウカイゴ</t>
    </rPh>
    <phoneticPr fontId="2"/>
  </si>
  <si>
    <t>要介護４　6時間以上7時間未満</t>
    <rPh sb="0" eb="3">
      <t>ヨウカイゴ</t>
    </rPh>
    <phoneticPr fontId="2"/>
  </si>
  <si>
    <t>要介護５　6時間以上7時間未満</t>
    <rPh sb="0" eb="3">
      <t>ヨウカイゴ</t>
    </rPh>
    <phoneticPr fontId="2"/>
  </si>
  <si>
    <t>要介護１　７時間以上8時間未満</t>
    <rPh sb="0" eb="3">
      <t>ヨウカイゴ</t>
    </rPh>
    <phoneticPr fontId="2"/>
  </si>
  <si>
    <t>要介護２　７時間以上8時間未満</t>
    <rPh sb="0" eb="3">
      <t>ヨウカイゴ</t>
    </rPh>
    <phoneticPr fontId="2"/>
  </si>
  <si>
    <t>要介護３　７時間以上8時間未満</t>
    <rPh sb="0" eb="3">
      <t>ヨウカイゴ</t>
    </rPh>
    <phoneticPr fontId="2"/>
  </si>
  <si>
    <t>要介護４　７時間以上8時間未満</t>
    <rPh sb="0" eb="3">
      <t>ヨウカイゴ</t>
    </rPh>
    <phoneticPr fontId="2"/>
  </si>
  <si>
    <t>要介護５　７時間以上8時間未満</t>
    <rPh sb="0" eb="3">
      <t>ヨウカイゴ</t>
    </rPh>
    <phoneticPr fontId="2"/>
  </si>
  <si>
    <t>＊介護保険適用の場合でも、保険料の滞納等により、保険給付金が直接事業者に支払われない場合があります。その場合は一旦１日あたりの利用料金を頂き、サービス提供証明書を発行いたします。</t>
    <phoneticPr fontId="2"/>
  </si>
  <si>
    <t>①風邪、病気の際はサービスの提供をお断りすることがあります</t>
    <phoneticPr fontId="2"/>
  </si>
  <si>
    <t>②当日の健康チェックの結果体調が悪い場合、サービス内容の変更または中止することがあります。その場合、ご家族に連絡の上、適切に対応します。</t>
    <phoneticPr fontId="2"/>
  </si>
  <si>
    <t>③ご利用中に体調が悪くなった場合、サービスを中止することがあります。その場合、ご家族に連絡の上、適切に対応します。また、必要に応じて速やかに主治の医師または歯科医師に連絡を取る等必要な措置を講じます。</t>
    <phoneticPr fontId="2"/>
  </si>
  <si>
    <t>○サービス提供証明書を後日各区の窓口に提出しますと、差額の払戻しを受けることができます。</t>
    <phoneticPr fontId="2"/>
  </si>
  <si>
    <r>
      <t>１時間あたり</t>
    </r>
    <r>
      <rPr>
        <b/>
        <sz val="14"/>
        <color indexed="12"/>
        <rFont val="ＭＳ Ｐゴシック"/>
        <family val="3"/>
        <charset val="128"/>
      </rPr>
      <t>　</t>
    </r>
    <rPh sb="1" eb="3">
      <t>ジカン</t>
    </rPh>
    <phoneticPr fontId="2"/>
  </si>
  <si>
    <t>＊おむつは、ご持参ください。</t>
    <rPh sb="7" eb="9">
      <t>ジサン</t>
    </rPh>
    <phoneticPr fontId="8"/>
  </si>
  <si>
    <t>確認サイン</t>
    <rPh sb="0" eb="2">
      <t>カクニン</t>
    </rPh>
    <phoneticPr fontId="2"/>
  </si>
  <si>
    <t>＜代理人＞</t>
    <rPh sb="1" eb="3">
      <t>ダイリ</t>
    </rPh>
    <rPh sb="3" eb="4">
      <t>ニン</t>
    </rPh>
    <phoneticPr fontId="2"/>
  </si>
  <si>
    <t>＜本人＞</t>
    <rPh sb="1" eb="3">
      <t>ホンニン</t>
    </rPh>
    <phoneticPr fontId="2"/>
  </si>
  <si>
    <t>20　　　　　年　　　　　月　　　　　日</t>
    <rPh sb="7" eb="8">
      <t>ネン</t>
    </rPh>
    <rPh sb="13" eb="14">
      <t>ツキ</t>
    </rPh>
    <rPh sb="19" eb="20">
      <t>ヒ</t>
    </rPh>
    <phoneticPr fontId="2"/>
  </si>
  <si>
    <t>（続柄）</t>
    <rPh sb="1" eb="3">
      <t>ゾクガラ</t>
    </rPh>
    <phoneticPr fontId="2"/>
  </si>
  <si>
    <t>介護職員等ベースアップ等支援加算（※1）</t>
    <rPh sb="0" eb="2">
      <t>カイゴ</t>
    </rPh>
    <rPh sb="2" eb="4">
      <t>ショクイン</t>
    </rPh>
    <rPh sb="4" eb="5">
      <t>トウ</t>
    </rPh>
    <rPh sb="11" eb="12">
      <t>トウ</t>
    </rPh>
    <rPh sb="12" eb="14">
      <t>シエン</t>
    </rPh>
    <rPh sb="14" eb="16">
      <t>カサン</t>
    </rPh>
    <phoneticPr fontId="2"/>
  </si>
  <si>
    <t>処遇改善加算（Ⅰ）～（Ⅲ）のいずれかを取得し、かつ賃金改善額の３分の２以上を介護職員等のベースアップ等に充てた対象事業所に該当
1月につき、算定した単位数（基本サービス費に各種加算を加えた総単位数）の1.1％を加算します</t>
    <phoneticPr fontId="2"/>
  </si>
  <si>
    <t>キャリアパス要件及び定量的要件をすべて満たす対象事業所に該当
1月につき、算定した単位数（基本サービス費に各種加算を加えた総単位数）の5.9％を加算します</t>
    <phoneticPr fontId="2"/>
  </si>
  <si>
    <t>＜利用料金表＞　</t>
    <rPh sb="1" eb="3">
      <t>リヨウ</t>
    </rPh>
    <rPh sb="5" eb="6">
      <t>ヒョウ</t>
    </rPh>
    <phoneticPr fontId="2"/>
  </si>
  <si>
    <t>介護職員処遇特定改善加算 Ⅰ（※1）</t>
    <rPh sb="0" eb="2">
      <t>カイゴ</t>
    </rPh>
    <rPh sb="2" eb="3">
      <t>ショク</t>
    </rPh>
    <rPh sb="3" eb="4">
      <t>イン</t>
    </rPh>
    <rPh sb="4" eb="6">
      <t>ショグウ</t>
    </rPh>
    <rPh sb="6" eb="8">
      <t>トクテイ</t>
    </rPh>
    <rPh sb="8" eb="10">
      <t>カイゼン</t>
    </rPh>
    <rPh sb="10" eb="12">
      <t>カサン</t>
    </rPh>
    <phoneticPr fontId="2"/>
  </si>
  <si>
    <t>介護職員処遇改善加算の要件および見える化要件等を満たした対象事業所に該当
1月につき、算定した単位数（基本サービス費に各種加算を加えた総単位数）の1.2％を加算します</t>
    <phoneticPr fontId="2"/>
  </si>
  <si>
    <t>利用者ごとのＡＤＬ値、栄養状態、口腔機能、認知症の状況等の基本的な情報を厚生労働省に提出し、その情報を通所介護の適切かつ有効な提供に活用している場合に、算定します。</t>
    <phoneticPr fontId="2"/>
  </si>
  <si>
    <t>事業所が送迎を行なわない場合算定します</t>
    <rPh sb="14" eb="16">
      <t>サンテイ</t>
    </rPh>
    <phoneticPr fontId="2"/>
  </si>
  <si>
    <t>2．各種加算料金　　　</t>
    <rPh sb="2" eb="4">
      <t>カクシュ</t>
    </rPh>
    <rPh sb="4" eb="6">
      <t>カサン</t>
    </rPh>
    <phoneticPr fontId="2"/>
  </si>
  <si>
    <t>【重要事項説明書　介護報酬改定に伴う追記事項】</t>
    <rPh sb="1" eb="5">
      <t>ジュウヨウジコウ</t>
    </rPh>
    <rPh sb="5" eb="7">
      <t>セツメイ</t>
    </rPh>
    <rPh sb="7" eb="8">
      <t>ショ</t>
    </rPh>
    <rPh sb="9" eb="15">
      <t>カイゴホウシュウカイテイ</t>
    </rPh>
    <rPh sb="16" eb="17">
      <t>トモナ</t>
    </rPh>
    <rPh sb="18" eb="20">
      <t>ツイキ</t>
    </rPh>
    <rPh sb="20" eb="22">
      <t>ジコウ</t>
    </rPh>
    <phoneticPr fontId="2"/>
  </si>
  <si>
    <r>
      <rPr>
        <b/>
        <sz val="14"/>
        <rFont val="ＭＳ Ｐゴシック"/>
        <family val="3"/>
        <charset val="128"/>
      </rPr>
      <t>● 衛生管理等</t>
    </r>
    <r>
      <rPr>
        <sz val="14"/>
        <rFont val="ＭＳ Ｐゴシック"/>
        <family val="3"/>
        <charset val="128"/>
      </rPr>
      <t xml:space="preserve">
(1)　指定通所介護の用に供する施設、食器その他の設備又は飲用に供する水について、衛生的な管理に努め、又は衛生上必要な措置を講じます。
(2)　必要に応じて保健所の助言、指導を求めるとともに、常に密接な連携に努めます。
(3)　事業所において感染症が発生し、又はまん延しないように、次に掲げる措置を講じます。
　　① 事業所における感染症の予防及びまん延の防止のための対策を検討する委員会をおおむね６月に１回以上開催するとともに、その結果について、従業者に周知徹底しています。
　　② 事業所における感染症の予防及びまん延防止のための指針を整備しています。
　　③ 従業者に対し、感染症の予防及びまん延防止のための研修及び訓練を定期的に実施します。</t>
    </r>
    <phoneticPr fontId="2"/>
  </si>
  <si>
    <r>
      <rPr>
        <b/>
        <sz val="14"/>
        <rFont val="ＭＳ Ｐゴシック"/>
        <family val="3"/>
        <charset val="128"/>
      </rPr>
      <t>● 業務継続計画の策定等について</t>
    </r>
    <r>
      <rPr>
        <sz val="14"/>
        <rFont val="ＭＳ Ｐゴシック"/>
        <family val="3"/>
        <charset val="128"/>
      </rPr>
      <t xml:space="preserve">
(1)　感染症や非常災害の発生時において、利用者に対する指定通所介護の提供を継続的に実施するための、及び非常時の体制で早期の業務再開を図るための計画（業務継続計画）を策定し、当該業務継続計画に従って必要な措置を講じます。
(2)　従業者に対し、業務継続計画について周知するとともに、必要な研修及び訓練を定期的に実施します。
(3)　定期的に業務継続計画の見直しを行い、必要に応じて業務継続計画の変更を行います。
</t>
    </r>
    <phoneticPr fontId="2"/>
  </si>
  <si>
    <r>
      <rPr>
        <b/>
        <sz val="14"/>
        <rFont val="ＭＳ Ｐゴシック"/>
        <family val="3"/>
        <charset val="128"/>
      </rPr>
      <t xml:space="preserve">● 身体拘束の禁止
</t>
    </r>
    <r>
      <rPr>
        <sz val="14"/>
        <rFont val="ＭＳ Ｐゴシック"/>
        <family val="3"/>
        <charset val="128"/>
      </rPr>
      <t xml:space="preserve">原則として、利用者の自由を制限するような身体拘束を行わないことを約束します。
ただし、緊急やむを得ない理由により拘束をせざるを得ない場合には事前に利用者及びその家族へ十分な説明を行い、同意を得るとともに、その態様及び時間、その際の利用者の心身の状況並びに緊急やむを得ない理由について記録します。
</t>
    </r>
    <phoneticPr fontId="2"/>
  </si>
  <si>
    <t>要介護１　4時間以上5時間未満</t>
    <rPh sb="0" eb="3">
      <t>ヨウカイゴ</t>
    </rPh>
    <phoneticPr fontId="2"/>
  </si>
  <si>
    <t>要介護２　4時間以上5時間未満</t>
    <rPh sb="0" eb="3">
      <t>ヨウカイゴ</t>
    </rPh>
    <phoneticPr fontId="2"/>
  </si>
  <si>
    <t>要介護３　4時間以上5時間未満</t>
    <rPh sb="0" eb="3">
      <t>ヨウカイゴ</t>
    </rPh>
    <phoneticPr fontId="2"/>
  </si>
  <si>
    <t>要介護４　4時間以上5時間未満</t>
    <rPh sb="0" eb="3">
      <t>ヨウカイゴ</t>
    </rPh>
    <phoneticPr fontId="2"/>
  </si>
  <si>
    <t>要介護５　4時間以上5時間未満</t>
    <rPh sb="0" eb="3">
      <t>ヨウカイゴ</t>
    </rPh>
    <phoneticPr fontId="2"/>
  </si>
  <si>
    <t>※ サービス提供時間数は、実際にサービス提供に要した時間ではなく、居宅サービス計画及び通所介護計画に位置付けられた時間数（計画時間数）によるものとしますが、利用者の希望又は心身の状況等により、あるサービス提供日における計画時間数を短縮する場合は、その日に係る通所介護計画を変更し、変更後のサービス提供時間数に応じた利用料となります。
なお、引き続き、計画時間数とサービス提供時間数が異なる場合は、利用者の同意を得て、居宅サービス計画の変更の援助を行うとともに通所介護計画の見直しを行います。
※ 利用者の希望又は心身の状況等によりサービスを中止した場合で、計画時間数とサービス提供時間数が大幅に異なる（1～2時間程度の利用）場合は、当日の利用はキャンセル扱いとし、利用料はいただきません。</t>
    <phoneticPr fontId="2"/>
  </si>
  <si>
    <t>印</t>
    <rPh sb="0" eb="1">
      <t>イン</t>
    </rPh>
    <phoneticPr fontId="2"/>
  </si>
  <si>
    <t xml:space="preserve">  私は、本書面により、事業者から通所介護の内容及び利用料について説明を受け、同意致します。 また、この文書が契約書の別紙（一部）となること及び、 重要事項説明書追記事項についても同意します。
  ※記名（印字、ゴム印又は代筆）の場合のみ要押印とし、署名の場合は押印省略とします。</t>
    <rPh sb="17" eb="18">
      <t>ツウ</t>
    </rPh>
    <rPh sb="18" eb="19">
      <t>ショ</t>
    </rPh>
    <rPh sb="19" eb="21">
      <t>カイゴ</t>
    </rPh>
    <rPh sb="22" eb="24">
      <t>ナイヨウ</t>
    </rPh>
    <rPh sb="24" eb="25">
      <t>オヨ</t>
    </rPh>
    <rPh sb="26" eb="29">
      <t>リヨウリョウ</t>
    </rPh>
    <rPh sb="33" eb="35">
      <t>セツメイ</t>
    </rPh>
    <rPh sb="36" eb="37">
      <t>ウ</t>
    </rPh>
    <rPh sb="39" eb="41">
      <t>ドウイ</t>
    </rPh>
    <rPh sb="41" eb="42">
      <t>イタ</t>
    </rPh>
    <rPh sb="70" eb="71">
      <t>オヨ</t>
    </rPh>
    <phoneticPr fontId="2"/>
  </si>
  <si>
    <r>
      <t>一食あたり　</t>
    </r>
    <r>
      <rPr>
        <b/>
        <sz val="14"/>
        <color indexed="10"/>
        <rFont val="ＭＳ Ｐゴシック"/>
        <family val="3"/>
        <charset val="128"/>
      </rPr>
      <t>650</t>
    </r>
    <r>
      <rPr>
        <b/>
        <sz val="14"/>
        <rFont val="ＭＳ Ｐゴシック"/>
        <family val="3"/>
        <charset val="128"/>
      </rPr>
      <t>円</t>
    </r>
    <phoneticPr fontId="2"/>
  </si>
  <si>
    <t>１日　50円</t>
    <rPh sb="1" eb="2">
      <t>ニチ</t>
    </rPh>
    <rPh sb="5" eb="6">
      <t>エン</t>
    </rPh>
    <phoneticPr fontId="2"/>
  </si>
  <si>
    <r>
      <t>○利用当日午前８時３０分以降のキャンセルは、食事代として</t>
    </r>
    <r>
      <rPr>
        <b/>
        <sz val="14"/>
        <color indexed="10"/>
        <rFont val="ＭＳ Ｐゴシック"/>
        <family val="3"/>
        <charset val="128"/>
      </rPr>
      <t>650円</t>
    </r>
    <r>
      <rPr>
        <sz val="14"/>
        <rFont val="ＭＳ Ｐゴシック"/>
        <family val="3"/>
        <charset val="128"/>
      </rPr>
      <t>を頂きます。</t>
    </r>
    <phoneticPr fontId="2"/>
  </si>
  <si>
    <t>１．基本サービス料金　　通常規模型　通所介護【埼玉県三郷市】</t>
    <phoneticPr fontId="2"/>
  </si>
  <si>
    <t>1単位あたり地域区分単価【6級地】</t>
    <phoneticPr fontId="2"/>
  </si>
  <si>
    <r>
      <rPr>
        <b/>
        <sz val="14"/>
        <rFont val="ＭＳ Ｐゴシック"/>
        <family val="3"/>
        <charset val="128"/>
      </rPr>
      <t>●虐待の防止について</t>
    </r>
    <r>
      <rPr>
        <sz val="14"/>
        <rFont val="ＭＳ Ｐゴシック"/>
        <family val="3"/>
        <charset val="128"/>
      </rPr>
      <t xml:space="preserve">
事業者は、利用者等の人権の擁護・虐待の発生又はその再発を防止するために、次に掲げるとおり必要な措置を講じます。
(1)　虐待防止に関する責任者を選定しています。
　　 虐待防止に関する責任者 虐待防止責任者：</t>
    </r>
    <r>
      <rPr>
        <b/>
        <sz val="14"/>
        <color rgb="FF0000FF"/>
        <rFont val="ＭＳ Ｐゴシック"/>
        <family val="3"/>
        <charset val="128"/>
      </rPr>
      <t>玉城　志奈子</t>
    </r>
    <r>
      <rPr>
        <sz val="14"/>
        <rFont val="ＭＳ Ｐゴシック"/>
        <family val="3"/>
        <charset val="128"/>
      </rPr>
      <t xml:space="preserve">
(2)　虐待防止のための対策を検討する委員会を定期的に開催し、その結果について従業者に周知徹底を図っています。
(3)　虐待防止のための指針の整備をしています。
(4)　従業者に対して、虐待を防止するための定期的な研修を実施しています。
(5)　サービス提供中に、当該事業所従業者又は養護者（現に養護している家族・親族・同居人等）による虐待を受けたと思われる利用者を発見した場合は、速やかに、これを市町村に通報します。
</t>
    </r>
    <phoneticPr fontId="2"/>
  </si>
  <si>
    <r>
      <rPr>
        <b/>
        <sz val="14"/>
        <rFont val="ＭＳ Ｐゴシック"/>
        <family val="3"/>
        <charset val="128"/>
      </rPr>
      <t>●非常災害対策</t>
    </r>
    <r>
      <rPr>
        <sz val="14"/>
        <rFont val="ＭＳ Ｐゴシック"/>
        <family val="3"/>
        <charset val="128"/>
      </rPr>
      <t xml:space="preserve">
事業者は、非常災害その他緊急の事態に備え、必要な設備を備えるとともに、常に関係機関と連絡を密にし、とるべき措置についてあらかじめ防災及び非難に関する計画を作成し、年2回利用者及び従業者等の訓練を行います。</t>
    </r>
    <r>
      <rPr>
        <b/>
        <u/>
        <sz val="14"/>
        <color rgb="FF0000FF"/>
        <rFont val="ＭＳ Ｐゴシック"/>
        <family val="3"/>
        <charset val="128"/>
      </rPr>
      <t>また、訓練の実施に当たって、地域住民の参加が得られるよう連携に努めます。</t>
    </r>
    <r>
      <rPr>
        <sz val="14"/>
        <rFont val="ＭＳ Ｐゴシック"/>
        <family val="3"/>
        <charset val="128"/>
      </rPr>
      <t xml:space="preserve">
【災害対策に関する担当者（防火管理者）】　氏名：</t>
    </r>
    <r>
      <rPr>
        <b/>
        <sz val="14"/>
        <color rgb="FF0000FF"/>
        <rFont val="ＭＳ Ｐゴシック"/>
        <family val="3"/>
        <charset val="128"/>
      </rPr>
      <t>玉城　志奈子</t>
    </r>
    <r>
      <rPr>
        <sz val="14"/>
        <rFont val="ＭＳ Ｐゴシック"/>
        <family val="3"/>
        <charset val="128"/>
      </rPr>
      <t xml:space="preserve">
</t>
    </r>
    <phoneticPr fontId="2"/>
  </si>
  <si>
    <t>事業所名：　デイサービスセンターなごみ　　管理者 　玉城　志奈子     連絡先　048-956-7082</t>
    <rPh sb="0" eb="2">
      <t>ジギョウ</t>
    </rPh>
    <rPh sb="2" eb="3">
      <t>ショ</t>
    </rPh>
    <rPh sb="3" eb="4">
      <t>メイ</t>
    </rPh>
    <rPh sb="21" eb="24">
      <t>カンリシャ</t>
    </rPh>
    <phoneticPr fontId="2"/>
  </si>
  <si>
    <t>要介護１　3時間以上4時間未満</t>
    <rPh sb="0" eb="3">
      <t>ヨウカイゴ</t>
    </rPh>
    <phoneticPr fontId="2"/>
  </si>
  <si>
    <t>要介護２　3時間以上4時間未満</t>
    <rPh sb="0" eb="3">
      <t>ヨウカイゴ</t>
    </rPh>
    <phoneticPr fontId="2"/>
  </si>
  <si>
    <t>要介護３　3時間以上4時間未満</t>
    <rPh sb="0" eb="3">
      <t>ヨウカイゴ</t>
    </rPh>
    <phoneticPr fontId="2"/>
  </si>
  <si>
    <t>要介護４　3時間以上4時間未満</t>
    <rPh sb="0" eb="3">
      <t>ヨウカイゴ</t>
    </rPh>
    <phoneticPr fontId="2"/>
  </si>
  <si>
    <t>要介護５　3時間以上4時間未満</t>
    <rPh sb="0" eb="3">
      <t>ヨウカイゴ</t>
    </rPh>
    <phoneticPr fontId="2"/>
  </si>
  <si>
    <t>入浴に関する研修等を受けた職員が、入浴中の利用者の観察を含む介助を行う場合について算定します。自立生活を支援する上で最適と考えられる入浴手法が、部分浴（シャワー浴含む）等である場合はこれを含むものとします。</t>
    <rPh sb="0" eb="2">
      <t>ニュウヨク</t>
    </rPh>
    <rPh sb="3" eb="4">
      <t>カン</t>
    </rPh>
    <rPh sb="6" eb="8">
      <t>ケンシュウ</t>
    </rPh>
    <rPh sb="8" eb="9">
      <t>トウ</t>
    </rPh>
    <rPh sb="10" eb="11">
      <t>ウ</t>
    </rPh>
    <rPh sb="13" eb="15">
      <t>ショクイン</t>
    </rPh>
    <rPh sb="17" eb="19">
      <t>ニュウヨク</t>
    </rPh>
    <phoneticPr fontId="2"/>
  </si>
  <si>
    <t>【2024年4月1日報酬改定に伴う通所介護 契約書別紙 兼 重要事項説明書別紙料金表 兼 重要事項説明追記】</t>
    <rPh sb="10" eb="14">
      <t>ホウシュウカイテイ</t>
    </rPh>
    <rPh sb="15" eb="16">
      <t>トモナ</t>
    </rPh>
    <rPh sb="17" eb="19">
      <t>ツウショ</t>
    </rPh>
    <rPh sb="19" eb="21">
      <t>カイゴ</t>
    </rPh>
    <rPh sb="22" eb="25">
      <t>ケイヤクショ</t>
    </rPh>
    <rPh sb="28" eb="29">
      <t>ケン</t>
    </rPh>
    <rPh sb="30" eb="32">
      <t>ジュウヨウ</t>
    </rPh>
    <rPh sb="32" eb="37">
      <t>ジコウセツメイショ</t>
    </rPh>
    <rPh sb="37" eb="39">
      <t>ベッシ</t>
    </rPh>
    <rPh sb="39" eb="41">
      <t>リョウキン</t>
    </rPh>
    <rPh sb="41" eb="42">
      <t>ヒョウ</t>
    </rPh>
    <rPh sb="45" eb="47">
      <t>ジュウヨウ</t>
    </rPh>
    <rPh sb="47" eb="49">
      <t>ジコウ</t>
    </rPh>
    <rPh sb="49" eb="51">
      <t>セツメイ</t>
    </rPh>
    <rPh sb="51" eb="53">
      <t>ツイキ</t>
    </rPh>
    <phoneticPr fontId="2"/>
  </si>
  <si>
    <t>厚生労働大臣が定める基準に適合しているものとして届け出た指定通所介護事業所が、利用者に対して通所介護を行った場合に算定します。
※介護職員の総数（常勤換算）に占める介護福祉士の総数（常勤換算）の割合が70％以上場合で算定します</t>
    <phoneticPr fontId="2"/>
  </si>
  <si>
    <t>身体介護</t>
    <rPh sb="0" eb="4">
      <t>シンタイカイゴ</t>
    </rPh>
    <phoneticPr fontId="2"/>
  </si>
  <si>
    <t>20分未満</t>
    <rPh sb="2" eb="3">
      <t>フン</t>
    </rPh>
    <rPh sb="3" eb="5">
      <t>ミマン</t>
    </rPh>
    <phoneticPr fontId="2"/>
  </si>
  <si>
    <t>20分以上30分未満</t>
    <rPh sb="2" eb="3">
      <t>フン</t>
    </rPh>
    <rPh sb="3" eb="5">
      <t>イジョウ</t>
    </rPh>
    <rPh sb="7" eb="8">
      <t>フン</t>
    </rPh>
    <rPh sb="8" eb="10">
      <t>ミマン</t>
    </rPh>
    <phoneticPr fontId="2"/>
  </si>
  <si>
    <t>1時間以上1時間半未満</t>
    <rPh sb="1" eb="3">
      <t>ジカン</t>
    </rPh>
    <rPh sb="3" eb="5">
      <t>イジョウ</t>
    </rPh>
    <rPh sb="6" eb="9">
      <t>ジカンハン</t>
    </rPh>
    <rPh sb="9" eb="11">
      <t>ミマン</t>
    </rPh>
    <phoneticPr fontId="2"/>
  </si>
  <si>
    <t>30分以上1時間未満</t>
    <rPh sb="2" eb="3">
      <t>フン</t>
    </rPh>
    <rPh sb="3" eb="5">
      <t>イジョウ</t>
    </rPh>
    <rPh sb="6" eb="8">
      <t>ジカン</t>
    </rPh>
    <rPh sb="8" eb="10">
      <t>ミマン</t>
    </rPh>
    <phoneticPr fontId="2"/>
  </si>
  <si>
    <t>以降30分増すごとに</t>
    <rPh sb="0" eb="2">
      <t>イコウ</t>
    </rPh>
    <rPh sb="4" eb="5">
      <t>フン</t>
    </rPh>
    <rPh sb="5" eb="6">
      <t>マ</t>
    </rPh>
    <phoneticPr fontId="2"/>
  </si>
  <si>
    <t>生活援助</t>
    <rPh sb="0" eb="4">
      <t>セイカツエンジョ</t>
    </rPh>
    <phoneticPr fontId="2"/>
  </si>
  <si>
    <t>45分以上</t>
    <rPh sb="2" eb="3">
      <t>フン</t>
    </rPh>
    <rPh sb="3" eb="5">
      <t>イジョウ</t>
    </rPh>
    <phoneticPr fontId="2"/>
  </si>
  <si>
    <t>身体介護に引き続き
生活援助を行った場合</t>
    <rPh sb="0" eb="4">
      <t>シンタイカイゴ</t>
    </rPh>
    <rPh sb="5" eb="6">
      <t>ヒ</t>
    </rPh>
    <rPh sb="7" eb="8">
      <t>ツヅ</t>
    </rPh>
    <rPh sb="10" eb="14">
      <t>セイカツエンジョ</t>
    </rPh>
    <rPh sb="15" eb="16">
      <t>オコナ</t>
    </rPh>
    <rPh sb="18" eb="20">
      <t>バアイ</t>
    </rPh>
    <phoneticPr fontId="2"/>
  </si>
  <si>
    <t>20分以上45分未満</t>
    <rPh sb="2" eb="3">
      <t>フン</t>
    </rPh>
    <rPh sb="3" eb="5">
      <t>イジョウ</t>
    </rPh>
    <rPh sb="7" eb="8">
      <t>フン</t>
    </rPh>
    <rPh sb="8" eb="10">
      <t>ミマン</t>
    </rPh>
    <phoneticPr fontId="2"/>
  </si>
  <si>
    <t>45分以上70分未満</t>
    <rPh sb="2" eb="3">
      <t>フン</t>
    </rPh>
    <rPh sb="3" eb="5">
      <t>イジョウ</t>
    </rPh>
    <rPh sb="7" eb="8">
      <t>フン</t>
    </rPh>
    <rPh sb="8" eb="10">
      <t>ミマン</t>
    </rPh>
    <phoneticPr fontId="2"/>
  </si>
  <si>
    <t>70分以上</t>
    <rPh sb="2" eb="3">
      <t>フン</t>
    </rPh>
    <rPh sb="3" eb="5">
      <t>イジョウ</t>
    </rPh>
    <phoneticPr fontId="2"/>
  </si>
  <si>
    <t>早朝</t>
    <rPh sb="0" eb="2">
      <t>ソウチョウ</t>
    </rPh>
    <phoneticPr fontId="2"/>
  </si>
  <si>
    <t>夜間</t>
    <rPh sb="0" eb="2">
      <t>ヤカン</t>
    </rPh>
    <phoneticPr fontId="2"/>
  </si>
  <si>
    <t>深夜</t>
    <rPh sb="0" eb="2">
      <t>シンヤ</t>
    </rPh>
    <phoneticPr fontId="2"/>
  </si>
  <si>
    <t>時間帯</t>
    <rPh sb="0" eb="3">
      <t>ジカンタイ</t>
    </rPh>
    <phoneticPr fontId="2"/>
  </si>
  <si>
    <t>加算</t>
    <rPh sb="0" eb="2">
      <t>カサン</t>
    </rPh>
    <phoneticPr fontId="2"/>
  </si>
  <si>
    <t>18時～22時</t>
    <rPh sb="2" eb="3">
      <t>ジ</t>
    </rPh>
    <rPh sb="6" eb="7">
      <t>ジ</t>
    </rPh>
    <phoneticPr fontId="2"/>
  </si>
  <si>
    <t>22時～6時</t>
    <rPh sb="2" eb="3">
      <t>ジ</t>
    </rPh>
    <rPh sb="5" eb="6">
      <t>ジ</t>
    </rPh>
    <phoneticPr fontId="2"/>
  </si>
  <si>
    <t>25％加算</t>
    <rPh sb="3" eb="5">
      <t>カサン</t>
    </rPh>
    <phoneticPr fontId="2"/>
  </si>
  <si>
    <t>50％加算</t>
    <rPh sb="3" eb="5">
      <t>カサン</t>
    </rPh>
    <phoneticPr fontId="2"/>
  </si>
  <si>
    <t>午前6時～8時</t>
    <rPh sb="0" eb="2">
      <t>ゴゼン</t>
    </rPh>
    <rPh sb="3" eb="4">
      <t>ジ</t>
    </rPh>
    <rPh sb="6" eb="7">
      <t>ジ</t>
    </rPh>
    <phoneticPr fontId="2"/>
  </si>
  <si>
    <t>・・・サービス提供する時間帯により上記の基本サービス単位数に加算されます。</t>
    <rPh sb="17" eb="18">
      <t>ウエ</t>
    </rPh>
    <phoneticPr fontId="2"/>
  </si>
  <si>
    <t>サービス内容</t>
    <rPh sb="4" eb="6">
      <t>ナイヨウ</t>
    </rPh>
    <phoneticPr fontId="2"/>
  </si>
  <si>
    <t>業務継続計画未実施減算（新設）</t>
    <rPh sb="0" eb="2">
      <t>ギョウム</t>
    </rPh>
    <rPh sb="2" eb="4">
      <t>ケイゾク</t>
    </rPh>
    <rPh sb="4" eb="6">
      <t>ケイカク</t>
    </rPh>
    <rPh sb="6" eb="7">
      <t>ミ</t>
    </rPh>
    <rPh sb="7" eb="9">
      <t>ジッシ</t>
    </rPh>
    <rPh sb="9" eb="11">
      <t>ゲンサン</t>
    </rPh>
    <rPh sb="12" eb="14">
      <t>シンセツ</t>
    </rPh>
    <phoneticPr fontId="2"/>
  </si>
  <si>
    <t>高齢者虐待防止措置未実施減算（新設）</t>
    <rPh sb="0" eb="3">
      <t>コウレイシャ</t>
    </rPh>
    <rPh sb="3" eb="5">
      <t>ギャクタイ</t>
    </rPh>
    <rPh sb="5" eb="7">
      <t>ボウシ</t>
    </rPh>
    <rPh sb="7" eb="9">
      <t>ソチ</t>
    </rPh>
    <rPh sb="9" eb="10">
      <t>ミ</t>
    </rPh>
    <rPh sb="10" eb="12">
      <t>ジッシ</t>
    </rPh>
    <rPh sb="12" eb="14">
      <t>ゲンサン</t>
    </rPh>
    <rPh sb="15" eb="17">
      <t>シンセツ</t>
    </rPh>
    <phoneticPr fontId="2"/>
  </si>
  <si>
    <t>●２人の訪問介護員による訪問について</t>
    <rPh sb="2" eb="3">
      <t>ニン</t>
    </rPh>
    <rPh sb="4" eb="8">
      <t>ホウモンカイゴ</t>
    </rPh>
    <rPh sb="8" eb="9">
      <t>イン</t>
    </rPh>
    <rPh sb="12" eb="14">
      <t>ホウモン</t>
    </rPh>
    <phoneticPr fontId="2"/>
  </si>
  <si>
    <t>●早朝・夜間・深夜帯の加算について</t>
    <rPh sb="1" eb="3">
      <t>ソウチョウ</t>
    </rPh>
    <rPh sb="4" eb="6">
      <t>ヤカン</t>
    </rPh>
    <rPh sb="7" eb="9">
      <t>シンヤ</t>
    </rPh>
    <rPh sb="9" eb="10">
      <t>タイ</t>
    </rPh>
    <rPh sb="11" eb="13">
      <t>カサン</t>
    </rPh>
    <phoneticPr fontId="2"/>
  </si>
  <si>
    <t>利用者の同意を得て、２人の訪問介護員によるサービス提供を行ったときは、上記金額の２倍になります。</t>
    <rPh sb="28" eb="29">
      <t>オコナ</t>
    </rPh>
    <rPh sb="35" eb="37">
      <t>ジョウキ</t>
    </rPh>
    <rPh sb="37" eb="39">
      <t>キンガク</t>
    </rPh>
    <phoneticPr fontId="2"/>
  </si>
  <si>
    <t>・・・利用者の心身の状況等により、1人の訪問介護員によるサービス提供が困難であると認められる場合で、</t>
    <phoneticPr fontId="2"/>
  </si>
  <si>
    <t>＊上表の料金設定となる時間は、実際のサービス提供時間ではなく、利用者の居宅サービス計画（ケアプラン）及び訪問介護計画に位置づけられた時間数（計画時間数）によるものとします。
なお、計画時間数とサービス提供時間数が大幅に異なる場合は、利用者の同意を得て、居宅サービス計画の変更の援助を行うとともに訪問介護計画の見直しを行います。</t>
    <rPh sb="50" eb="51">
      <t>オヨ</t>
    </rPh>
    <rPh sb="52" eb="56">
      <t>ホウモンカイゴ</t>
    </rPh>
    <rPh sb="56" eb="58">
      <t>ケイカク</t>
    </rPh>
    <rPh sb="59" eb="61">
      <t>イチ</t>
    </rPh>
    <rPh sb="66" eb="69">
      <t>ジカンスウ</t>
    </rPh>
    <rPh sb="70" eb="72">
      <t>ケイカク</t>
    </rPh>
    <rPh sb="72" eb="75">
      <t>ジカンスウ</t>
    </rPh>
    <rPh sb="106" eb="108">
      <t>オオハバ</t>
    </rPh>
    <rPh sb="147" eb="149">
      <t>ホウモン</t>
    </rPh>
    <phoneticPr fontId="2"/>
  </si>
  <si>
    <t>初回加算</t>
    <rPh sb="0" eb="4">
      <t>ショカイカサン</t>
    </rPh>
    <phoneticPr fontId="2"/>
  </si>
  <si>
    <t>緊急時訪問介護加算</t>
    <rPh sb="0" eb="7">
      <t>キンキュウジホウモンカイゴ</t>
    </rPh>
    <rPh sb="7" eb="9">
      <t>カサン</t>
    </rPh>
    <phoneticPr fontId="2"/>
  </si>
  <si>
    <t>新規に訪問介護計画書を作成して、初回又は初回訪問日の属する月内にサービス提供責任がサービス提供又はサービス提供をする訪問介護員に同行した場合に加算されます。　＊新規は過去2月間（歴月）に、当該訪問介護事業所から指定訪問介護の提供を受けていない場合をさします。</t>
    <rPh sb="18" eb="19">
      <t>マタ</t>
    </rPh>
    <rPh sb="20" eb="24">
      <t>ショカイホウモン</t>
    </rPh>
    <rPh sb="24" eb="25">
      <t>ヒ</t>
    </rPh>
    <rPh sb="26" eb="27">
      <t>ゾク</t>
    </rPh>
    <rPh sb="29" eb="30">
      <t>ツキ</t>
    </rPh>
    <rPh sb="53" eb="55">
      <t>テイキョウ</t>
    </rPh>
    <rPh sb="58" eb="62">
      <t>ホウモンカイゴ</t>
    </rPh>
    <rPh sb="62" eb="63">
      <t>イン</t>
    </rPh>
    <rPh sb="121" eb="123">
      <t>バアイ</t>
    </rPh>
    <phoneticPr fontId="2"/>
  </si>
  <si>
    <t>利用者やその家族等からの要請を受けて、サービス提供責任者が介護支援専門員と連携を図り、介護支援専門員が必要と認めたときに、訪問介護員等が居宅サービス計画にない指定訪問介護（身体介護）を行った場合に加算します。</t>
    <phoneticPr fontId="2"/>
  </si>
  <si>
    <t>業務継続計画（BCP）が未策定、当該業務継続計画に従い必要な措置を講じられていない場合、
基本報酬単位数の1％を減算します。
※但し、令和7年3月31日までの間、減算を適用しない。</t>
    <rPh sb="12" eb="15">
      <t>ミサクテイ</t>
    </rPh>
    <rPh sb="41" eb="43">
      <t>バアイ</t>
    </rPh>
    <rPh sb="45" eb="47">
      <t>キホン</t>
    </rPh>
    <rPh sb="47" eb="49">
      <t>ホウシュウ</t>
    </rPh>
    <rPh sb="49" eb="52">
      <t>タンイスウ</t>
    </rPh>
    <rPh sb="56" eb="58">
      <t>ゲンサン</t>
    </rPh>
    <rPh sb="64" eb="65">
      <t>タダ</t>
    </rPh>
    <rPh sb="67" eb="69">
      <t>レイワ</t>
    </rPh>
    <phoneticPr fontId="2"/>
  </si>
  <si>
    <t>同一敷地内建物等以外の建物で、1月あたり20人以上の利用者が居住する集合住宅等に居住する利用者にサービスを提供した場合、基本報酬単位数の10％を減算します。</t>
    <rPh sb="60" eb="64">
      <t>キホンホウシュウ</t>
    </rPh>
    <rPh sb="64" eb="67">
      <t>タンイスウ</t>
    </rPh>
    <phoneticPr fontId="2"/>
  </si>
  <si>
    <t>事業所と同一敷地内建物等に居住する利用者にサービスを提供した場合、
基本報酬単位数の10％を減算します。</t>
    <rPh sb="34" eb="38">
      <t>キホンホウシュウ</t>
    </rPh>
    <rPh sb="38" eb="41">
      <t>タンイスウ</t>
    </rPh>
    <phoneticPr fontId="2"/>
  </si>
  <si>
    <t>虐待の発生またはその再発を防止するための以下の措置が講じられていない場合、
基本報酬単位数の1％を減算します。</t>
    <rPh sb="38" eb="40">
      <t>キホン</t>
    </rPh>
    <rPh sb="40" eb="42">
      <t>ホウシュウ</t>
    </rPh>
    <rPh sb="42" eb="45">
      <t>タンイスウ</t>
    </rPh>
    <rPh sb="49" eb="51">
      <t>ゲンサン</t>
    </rPh>
    <phoneticPr fontId="2"/>
  </si>
  <si>
    <t>事業所と同一敷地内又は隣接する敷地内に所在する建物に居住する者が50人未満であるものの、訪問介護サービスの提供総数の占める割合が90%以上である場合、
基本報酬単位数の12％を減算します</t>
    <phoneticPr fontId="2"/>
  </si>
  <si>
    <t>①　ご利用日の前日までにご連絡いただいた場合</t>
    <rPh sb="3" eb="5">
      <t>リヨウ</t>
    </rPh>
    <phoneticPr fontId="2"/>
  </si>
  <si>
    <t>無料</t>
    <rPh sb="0" eb="2">
      <t>ムリョウ</t>
    </rPh>
    <phoneticPr fontId="2"/>
  </si>
  <si>
    <t>＜介護保険給付対象利用料についての留意事項＞</t>
    <phoneticPr fontId="2"/>
  </si>
  <si>
    <t>（１）介護保険給付適用の場合においても、介護保険料延滞等により、保険給付金が直接事業者に支払われない場合があります。　
　　その場合においては、いったん介護保険サービス費用の全額（10割）を自己負担し、市町村へ申請することで保険給付費（費用
　　の9割、8割又は7割）が払い戻されます。</t>
    <rPh sb="84" eb="86">
      <t>ヒヨウ</t>
    </rPh>
    <rPh sb="87" eb="89">
      <t>ゼンガク</t>
    </rPh>
    <rPh sb="95" eb="99">
      <t>ジコフタン</t>
    </rPh>
    <rPh sb="101" eb="104">
      <t>シチョウソン</t>
    </rPh>
    <rPh sb="105" eb="107">
      <t>シンセイ</t>
    </rPh>
    <rPh sb="112" eb="116">
      <t>ホケンキュウフ</t>
    </rPh>
    <rPh sb="116" eb="117">
      <t>ヒ</t>
    </rPh>
    <rPh sb="118" eb="120">
      <t>ヒヨウ</t>
    </rPh>
    <rPh sb="125" eb="126">
      <t>ワリ</t>
    </rPh>
    <rPh sb="128" eb="129">
      <t>ワリ</t>
    </rPh>
    <rPh sb="129" eb="130">
      <t>マタ</t>
    </rPh>
    <rPh sb="132" eb="133">
      <t>ワリ</t>
    </rPh>
    <rPh sb="135" eb="136">
      <t>ハラ</t>
    </rPh>
    <rPh sb="137" eb="138">
      <t>モド</t>
    </rPh>
    <phoneticPr fontId="2"/>
  </si>
  <si>
    <t>（2）介護保険料延滞等により介護保険給付制限を受けた場合、負担割合が3割（所得によっては4割）に引き上げられます。その場
　　合は、給付制限に応じた負担割合での利用料を頂くことになります。</t>
    <rPh sb="14" eb="18">
      <t>カイゴホケン</t>
    </rPh>
    <rPh sb="23" eb="24">
      <t>ウ</t>
    </rPh>
    <rPh sb="26" eb="28">
      <t>バアイ</t>
    </rPh>
    <rPh sb="35" eb="36">
      <t>ワリ</t>
    </rPh>
    <rPh sb="37" eb="39">
      <t>ショトク</t>
    </rPh>
    <rPh sb="45" eb="46">
      <t>ワリ</t>
    </rPh>
    <rPh sb="48" eb="49">
      <t>ヒ</t>
    </rPh>
    <rPh sb="50" eb="51">
      <t>ア</t>
    </rPh>
    <rPh sb="63" eb="64">
      <t>ゴウ</t>
    </rPh>
    <rPh sb="71" eb="72">
      <t>オウ</t>
    </rPh>
    <phoneticPr fontId="2"/>
  </si>
  <si>
    <t xml:space="preserve">（３）介護保険負担割合証には有効期間（1年間）があり、更新時に負担割合が変動する場合があります。介護保険負担割合証の更
　　新時の際には必ず事業所までご提示ください。通常、毎年8月1日が更新時期となります。
</t>
    <phoneticPr fontId="2"/>
  </si>
  <si>
    <t>１．基本サービス料金【東京都23区】</t>
    <rPh sb="11" eb="14">
      <t>トウキョウト</t>
    </rPh>
    <rPh sb="16" eb="17">
      <t>ク</t>
    </rPh>
    <phoneticPr fontId="2"/>
  </si>
  <si>
    <t>１単位あたりの地域区分単価【１級地】</t>
    <rPh sb="1" eb="3">
      <t>タンイ</t>
    </rPh>
    <rPh sb="11" eb="13">
      <t>タンカ</t>
    </rPh>
    <phoneticPr fontId="2"/>
  </si>
  <si>
    <t>②　ご利用日の当日にご連絡いただいた場合</t>
    <phoneticPr fontId="2"/>
  </si>
  <si>
    <t>1000円</t>
    <rPh sb="4" eb="5">
      <t>エン</t>
    </rPh>
    <phoneticPr fontId="2"/>
  </si>
  <si>
    <t>中野区介護予防・日常生活支援事業</t>
    <rPh sb="0" eb="3">
      <t>ナカノク</t>
    </rPh>
    <rPh sb="3" eb="7">
      <t>カイゴヨボウ</t>
    </rPh>
    <rPh sb="8" eb="10">
      <t>ニチジョウ</t>
    </rPh>
    <rPh sb="10" eb="12">
      <t>セイカツ</t>
    </rPh>
    <rPh sb="12" eb="14">
      <t>シエン</t>
    </rPh>
    <rPh sb="14" eb="16">
      <t>ジギョウ</t>
    </rPh>
    <phoneticPr fontId="2"/>
  </si>
  <si>
    <t>訪問型サービスⅡ</t>
    <rPh sb="0" eb="2">
      <t>ホウモン</t>
    </rPh>
    <rPh sb="2" eb="3">
      <t>ガタ</t>
    </rPh>
    <phoneticPr fontId="2"/>
  </si>
  <si>
    <t>２３４９単位</t>
    <rPh sb="4" eb="6">
      <t>タンイ</t>
    </rPh>
    <phoneticPr fontId="2"/>
  </si>
  <si>
    <t>3724単位</t>
    <rPh sb="4" eb="6">
      <t>タンイ</t>
    </rPh>
    <phoneticPr fontId="2"/>
  </si>
  <si>
    <t>１割</t>
    <rPh sb="1" eb="2">
      <t>ワリ</t>
    </rPh>
    <phoneticPr fontId="2"/>
  </si>
  <si>
    <t>　訪問型サービスⅠ</t>
    <rPh sb="1" eb="4">
      <t>ホウモンガタ</t>
    </rPh>
    <phoneticPr fontId="2"/>
  </si>
  <si>
    <t>予防支援</t>
    <rPh sb="0" eb="2">
      <t>ヨボウ</t>
    </rPh>
    <rPh sb="2" eb="4">
      <t>シエン</t>
    </rPh>
    <phoneticPr fontId="2"/>
  </si>
  <si>
    <t>訪問型サービスⅢ</t>
    <rPh sb="0" eb="2">
      <t>ホウモン</t>
    </rPh>
    <rPh sb="2" eb="3">
      <t>ガタ</t>
    </rPh>
    <phoneticPr fontId="2"/>
  </si>
  <si>
    <t>利用者のご都合でサービスを中止する場合、原則として下記のキャンセル料がかかります。</t>
    <phoneticPr fontId="2"/>
  </si>
  <si>
    <t>＊介護予防・日常生活支援事業はキャンセル料は発生しません。</t>
    <rPh sb="1" eb="5">
      <t>カイゴヨボウ</t>
    </rPh>
    <rPh sb="6" eb="10">
      <t>ニチジョウセイカツ</t>
    </rPh>
    <rPh sb="10" eb="14">
      <t>シエンジギョウ</t>
    </rPh>
    <rPh sb="20" eb="21">
      <t>リョウ</t>
    </rPh>
    <rPh sb="22" eb="24">
      <t>ハッセイ</t>
    </rPh>
    <phoneticPr fontId="2"/>
  </si>
  <si>
    <t>＊月単位の定額制のため、キャンセルいかんにかかわらず、利用料金に変更はありません。</t>
    <rPh sb="1" eb="2">
      <t>ツキ</t>
    </rPh>
    <rPh sb="2" eb="4">
      <t>タンイ</t>
    </rPh>
    <rPh sb="5" eb="8">
      <t>テイガクセイ</t>
    </rPh>
    <rPh sb="27" eb="29">
      <t>リヨウ</t>
    </rPh>
    <rPh sb="29" eb="31">
      <t>リョウキン</t>
    </rPh>
    <rPh sb="32" eb="34">
      <t>ヘンコウ</t>
    </rPh>
    <phoneticPr fontId="2"/>
  </si>
  <si>
    <t>【重要事項説明書別紙　料金表】　2024年6月1日改定</t>
    <rPh sb="1" eb="3">
      <t>ジュウヨウ</t>
    </rPh>
    <rPh sb="3" eb="5">
      <t>ジコウ</t>
    </rPh>
    <rPh sb="5" eb="8">
      <t>セツメイショ</t>
    </rPh>
    <rPh sb="8" eb="10">
      <t>ベッシ</t>
    </rPh>
    <rPh sb="11" eb="13">
      <t>リョウキン</t>
    </rPh>
    <rPh sb="13" eb="14">
      <t>ヒョウ</t>
    </rPh>
    <rPh sb="25" eb="27">
      <t>カイテイ</t>
    </rPh>
    <phoneticPr fontId="2"/>
  </si>
  <si>
    <r>
      <t>キャリアパス要件及び定量的要件をすべて満たす対象事業所に該当
1月の所定単位数（基本サービス費に各種加算を加えた総単位数）の</t>
    </r>
    <r>
      <rPr>
        <sz val="13"/>
        <color rgb="FFFF0000"/>
        <rFont val="ＭＳ Ｐゴシック"/>
        <family val="3"/>
        <charset val="128"/>
      </rPr>
      <t>1４．５％</t>
    </r>
    <r>
      <rPr>
        <sz val="13"/>
        <color theme="1"/>
        <rFont val="ＭＳ Ｐゴシック"/>
        <family val="3"/>
        <charset val="128"/>
      </rPr>
      <t>を加算します</t>
    </r>
    <rPh sb="34" eb="36">
      <t>ショテイ</t>
    </rPh>
    <phoneticPr fontId="2"/>
  </si>
  <si>
    <t>事業所名：ヘルパーステーションほっと　　　</t>
    <phoneticPr fontId="2"/>
  </si>
  <si>
    <r>
      <t>介護職員処遇改善加算</t>
    </r>
    <r>
      <rPr>
        <b/>
        <sz val="16"/>
        <rFont val="ＭＳ Ｐゴシック"/>
        <family val="3"/>
        <charset val="128"/>
      </rPr>
      <t>Ⅳ</t>
    </r>
    <rPh sb="0" eb="2">
      <t>カイゴ</t>
    </rPh>
    <rPh sb="2" eb="3">
      <t>ショク</t>
    </rPh>
    <rPh sb="3" eb="4">
      <t>イン</t>
    </rPh>
    <rPh sb="4" eb="6">
      <t>ショグウ</t>
    </rPh>
    <rPh sb="6" eb="8">
      <t>カイゼン</t>
    </rPh>
    <rPh sb="8" eb="10">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</si>
</sst>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7" formatCode="&quot;¥&quot;#,##0.00;&quot;¥&quot;\-#,##0.00"/>
    <numFmt numFmtId="176" formatCode="0&quot;単&quot;&quot;位&quot;"/>
    <numFmt numFmtId="177" formatCode="#,##0_ "/>
    <numFmt numFmtId="178" formatCode="&quot;¥&quot;#,##0_);[Red]\(&quot;¥&quot;#,##0\)"/>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10"/>
      <name val="ＭＳ Ｐゴシック"/>
      <family val="3"/>
      <charset val="128"/>
    </font>
    <font>
      <sz val="14"/>
      <color indexed="10"/>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1"/>
      <name val="HG丸ｺﾞｼｯｸM-PRO"/>
      <family val="3"/>
      <charset val="128"/>
    </font>
    <font>
      <sz val="11"/>
      <name val="ＭＳ Ｐ明朝"/>
      <family val="1"/>
      <charset val="128"/>
    </font>
    <font>
      <b/>
      <sz val="13"/>
      <name val="ＭＳ Ｐゴシック"/>
      <family val="3"/>
      <charset val="128"/>
    </font>
    <font>
      <b/>
      <sz val="16"/>
      <color indexed="12"/>
      <name val="ＭＳ Ｐゴシック"/>
      <family val="3"/>
      <charset val="128"/>
    </font>
    <font>
      <sz val="12"/>
      <name val="ＭＳ Ｐゴシック"/>
      <family val="3"/>
      <charset val="128"/>
    </font>
    <font>
      <b/>
      <sz val="12"/>
      <name val="ＭＳ Ｐゴシック"/>
      <family val="3"/>
      <charset val="128"/>
    </font>
    <font>
      <sz val="14"/>
      <color indexed="12"/>
      <name val="ＭＳ Ｐゴシック"/>
      <family val="3"/>
      <charset val="128"/>
    </font>
    <font>
      <b/>
      <sz val="14"/>
      <color indexed="12"/>
      <name val="ＭＳ Ｐゴシック"/>
      <family val="3"/>
      <charset val="128"/>
    </font>
    <font>
      <b/>
      <sz val="16"/>
      <name val="ＭＳ Ｐゴシック"/>
      <family val="3"/>
      <charset val="128"/>
    </font>
    <font>
      <b/>
      <sz val="25"/>
      <name val="ＭＳ Ｐゴシック"/>
      <family val="3"/>
      <charset val="128"/>
    </font>
    <font>
      <sz val="16"/>
      <name val="ＭＳ Ｐゴシック"/>
      <family val="3"/>
      <charset val="128"/>
    </font>
    <font>
      <b/>
      <sz val="14"/>
      <color indexed="10"/>
      <name val="ＭＳ Ｐゴシック"/>
      <family val="3"/>
      <charset val="128"/>
    </font>
    <font>
      <b/>
      <sz val="16"/>
      <color theme="1"/>
      <name val="ＭＳ Ｐゴシック"/>
      <family val="3"/>
      <charset val="128"/>
    </font>
    <font>
      <sz val="16"/>
      <color theme="1"/>
      <name val="ＭＳ Ｐゴシック"/>
      <family val="3"/>
      <charset val="128"/>
    </font>
    <font>
      <b/>
      <sz val="14"/>
      <color rgb="FFFF0000"/>
      <name val="ＭＳ Ｐゴシック"/>
      <family val="3"/>
      <charset val="128"/>
    </font>
    <font>
      <b/>
      <sz val="11"/>
      <color rgb="FFFF0000"/>
      <name val="ＭＳ Ｐゴシック"/>
      <family val="3"/>
      <charset val="128"/>
    </font>
    <font>
      <b/>
      <sz val="12"/>
      <color theme="1"/>
      <name val="ＭＳ Ｐゴシック"/>
      <family val="3"/>
      <charset val="128"/>
    </font>
    <font>
      <sz val="12"/>
      <color theme="1"/>
      <name val="ＭＳ Ｐゴシック"/>
      <family val="3"/>
      <charset val="128"/>
    </font>
    <font>
      <b/>
      <sz val="14"/>
      <color rgb="FF0000FF"/>
      <name val="ＭＳ Ｐゴシック"/>
      <family val="3"/>
      <charset val="128"/>
    </font>
    <font>
      <b/>
      <u/>
      <sz val="14"/>
      <color rgb="FF0000FF"/>
      <name val="ＭＳ Ｐゴシック"/>
      <family val="3"/>
      <charset val="128"/>
    </font>
    <font>
      <sz val="13"/>
      <name val="ＭＳ Ｐゴシック"/>
      <family val="3"/>
      <charset val="128"/>
    </font>
    <font>
      <sz val="13"/>
      <color theme="1"/>
      <name val="ＭＳ Ｐゴシック"/>
      <family val="3"/>
      <charset val="128"/>
    </font>
    <font>
      <sz val="11"/>
      <color rgb="FFFF0000"/>
      <name val="ＭＳ Ｐゴシック"/>
      <family val="3"/>
      <charset val="128"/>
    </font>
    <font>
      <b/>
      <sz val="16"/>
      <color rgb="FFFF0000"/>
      <name val="ＭＳ Ｐゴシック"/>
      <family val="3"/>
      <charset val="128"/>
    </font>
    <font>
      <b/>
      <sz val="14"/>
      <color theme="1"/>
      <name val="ＭＳ Ｐゴシック"/>
      <family val="3"/>
      <charset val="128"/>
    </font>
    <font>
      <b/>
      <sz val="11"/>
      <color theme="1"/>
      <name val="ＭＳ Ｐゴシック"/>
      <family val="3"/>
      <charset val="128"/>
    </font>
    <font>
      <sz val="13"/>
      <color rgb="FFFF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6">
    <xf numFmtId="0" fontId="0" fillId="0" borderId="0" xfId="0">
      <alignment vertical="center"/>
    </xf>
    <xf numFmtId="0" fontId="4" fillId="0" borderId="0" xfId="0" applyFont="1">
      <alignment vertical="center"/>
    </xf>
    <xf numFmtId="177" fontId="5" fillId="0" borderId="0" xfId="0" applyNumberFormat="1" applyFont="1">
      <alignment vertical="center"/>
    </xf>
    <xf numFmtId="0" fontId="7" fillId="0" borderId="0" xfId="0" applyFont="1">
      <alignment vertical="center"/>
    </xf>
    <xf numFmtId="0" fontId="3" fillId="0" borderId="1" xfId="0" applyFont="1" applyBorder="1" applyAlignment="1">
      <alignment horizontal="center" vertical="center"/>
    </xf>
    <xf numFmtId="0" fontId="9" fillId="0" borderId="0" xfId="0" applyFont="1" applyAlignment="1"/>
    <xf numFmtId="0" fontId="10" fillId="0" borderId="0" xfId="0" applyFont="1" applyAlignment="1"/>
    <xf numFmtId="0" fontId="1" fillId="0" borderId="0" xfId="0" applyFont="1" applyAlignment="1"/>
    <xf numFmtId="0" fontId="6" fillId="0" borderId="0" xfId="0" applyFont="1">
      <alignment vertical="center"/>
    </xf>
    <xf numFmtId="0" fontId="7" fillId="0" borderId="0" xfId="0" applyFont="1" applyAlignment="1"/>
    <xf numFmtId="0" fontId="0" fillId="0" borderId="0" xfId="0" applyAlignment="1">
      <alignment horizontal="center" vertical="center"/>
    </xf>
    <xf numFmtId="0" fontId="3" fillId="0" borderId="0" xfId="0" applyFont="1" applyAlignment="1">
      <alignment horizontal="left"/>
    </xf>
    <xf numFmtId="0" fontId="0" fillId="0" borderId="0" xfId="0" applyAlignment="1"/>
    <xf numFmtId="0" fontId="3" fillId="0" borderId="2" xfId="0" applyFont="1" applyBorder="1" applyAlignment="1">
      <alignment horizontal="center" vertical="center"/>
    </xf>
    <xf numFmtId="0" fontId="13" fillId="0" borderId="0" xfId="0" applyFont="1">
      <alignment vertical="center"/>
    </xf>
    <xf numFmtId="0" fontId="8" fillId="0" borderId="0" xfId="0" applyFont="1" applyAlignment="1"/>
    <xf numFmtId="0" fontId="8" fillId="0" borderId="0" xfId="0" applyFont="1">
      <alignment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0" fillId="0" borderId="3" xfId="0" applyBorder="1">
      <alignment vertical="center"/>
    </xf>
    <xf numFmtId="0" fontId="0" fillId="0" borderId="8" xfId="0" applyBorder="1">
      <alignment vertical="center"/>
    </xf>
    <xf numFmtId="0" fontId="0" fillId="0" borderId="8" xfId="0" applyBorder="1" applyAlignment="1">
      <alignment vertical="center" wrapText="1"/>
    </xf>
    <xf numFmtId="0" fontId="3" fillId="0" borderId="0" xfId="0" applyFont="1" applyAlignment="1">
      <alignment horizontal="right" vertical="center"/>
    </xf>
    <xf numFmtId="0" fontId="4" fillId="0" borderId="3" xfId="0" applyFont="1" applyBorder="1">
      <alignment vertical="center"/>
    </xf>
    <xf numFmtId="0" fontId="0" fillId="0" borderId="8" xfId="0" applyBorder="1" applyAlignment="1">
      <alignment horizontal="center" vertical="center" shrinkToFit="1"/>
    </xf>
    <xf numFmtId="0" fontId="0" fillId="0" borderId="0" xfId="0" applyAlignment="1">
      <alignment vertical="center" shrinkToFit="1"/>
    </xf>
    <xf numFmtId="7" fontId="12" fillId="2" borderId="0" xfId="0" applyNumberFormat="1" applyFont="1" applyFill="1" applyAlignment="1">
      <alignment horizontal="right" vertical="center"/>
    </xf>
    <xf numFmtId="0" fontId="1" fillId="0" borderId="0" xfId="0" applyFont="1">
      <alignment vertical="center"/>
    </xf>
    <xf numFmtId="0" fontId="8"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xf>
    <xf numFmtId="0" fontId="17" fillId="0" borderId="0" xfId="0" applyFont="1" applyAlignment="1">
      <alignment horizontal="left"/>
    </xf>
    <xf numFmtId="0" fontId="7" fillId="0" borderId="9" xfId="0" applyFont="1" applyBorder="1">
      <alignment vertical="center"/>
    </xf>
    <xf numFmtId="0" fontId="7" fillId="0" borderId="9" xfId="0" applyFont="1" applyBorder="1" applyAlignment="1">
      <alignment horizontal="right" vertical="center"/>
    </xf>
    <xf numFmtId="0" fontId="8" fillId="0" borderId="0" xfId="0" applyFont="1" applyAlignment="1">
      <alignment shrinkToFit="1"/>
    </xf>
    <xf numFmtId="0" fontId="0" fillId="0" borderId="9" xfId="0" applyBorder="1">
      <alignment vertical="center"/>
    </xf>
    <xf numFmtId="0" fontId="7" fillId="0" borderId="9" xfId="0" applyFont="1" applyBorder="1" applyAlignment="1">
      <alignment horizontal="center" vertical="center"/>
    </xf>
    <xf numFmtId="0" fontId="9" fillId="0" borderId="0" xfId="0" applyFont="1" applyAlignment="1">
      <alignment horizontal="center"/>
    </xf>
    <xf numFmtId="0" fontId="17" fillId="0" borderId="0" xfId="0" applyFont="1">
      <alignment vertical="center"/>
    </xf>
    <xf numFmtId="178" fontId="21" fillId="0" borderId="7" xfId="1" applyNumberFormat="1" applyFont="1" applyFill="1" applyBorder="1" applyAlignment="1">
      <alignment horizontal="right" vertical="center" shrinkToFit="1"/>
    </xf>
    <xf numFmtId="178" fontId="22" fillId="0" borderId="7" xfId="1" applyNumberFormat="1" applyFont="1" applyFill="1" applyBorder="1" applyAlignment="1">
      <alignment horizontal="right" vertical="center" shrinkToFit="1"/>
    </xf>
    <xf numFmtId="178" fontId="21" fillId="0" borderId="7" xfId="0" applyNumberFormat="1" applyFont="1" applyBorder="1" applyAlignment="1">
      <alignment horizontal="right" vertical="center" shrinkToFit="1"/>
    </xf>
    <xf numFmtId="0" fontId="19" fillId="0" borderId="7" xfId="0" applyFont="1" applyBorder="1" applyAlignment="1">
      <alignment vertical="center" shrinkToFit="1"/>
    </xf>
    <xf numFmtId="0" fontId="22" fillId="0" borderId="7" xfId="0" applyFont="1" applyBorder="1" applyAlignment="1">
      <alignment vertical="center" shrinkToFit="1"/>
    </xf>
    <xf numFmtId="176" fontId="21" fillId="0" borderId="7" xfId="0" applyNumberFormat="1" applyFont="1" applyBorder="1" applyAlignment="1">
      <alignment horizontal="right" vertical="center" shrinkToFit="1"/>
    </xf>
    <xf numFmtId="5" fontId="21" fillId="0" borderId="7" xfId="1" applyNumberFormat="1" applyFont="1" applyFill="1" applyBorder="1" applyAlignment="1">
      <alignment horizontal="right" vertical="center" shrinkToFit="1"/>
    </xf>
    <xf numFmtId="5" fontId="22" fillId="0" borderId="7" xfId="1" applyNumberFormat="1" applyFont="1" applyFill="1" applyBorder="1" applyAlignment="1">
      <alignment horizontal="right" vertical="center" shrinkToFit="1"/>
    </xf>
    <xf numFmtId="5" fontId="21" fillId="0" borderId="7" xfId="0" applyNumberFormat="1" applyFont="1" applyBorder="1" applyAlignment="1">
      <alignment horizontal="right" vertical="center" shrinkToFit="1"/>
    </xf>
    <xf numFmtId="178" fontId="21" fillId="3" borderId="7" xfId="1" applyNumberFormat="1" applyFont="1" applyFill="1" applyBorder="1" applyAlignment="1">
      <alignment horizontal="right" vertical="center" shrinkToFit="1"/>
    </xf>
    <xf numFmtId="178" fontId="22" fillId="3" borderId="7" xfId="1" applyNumberFormat="1" applyFont="1" applyFill="1" applyBorder="1" applyAlignment="1">
      <alignment horizontal="right" vertical="center" shrinkToFit="1"/>
    </xf>
    <xf numFmtId="0" fontId="21" fillId="0" borderId="14" xfId="0" applyFont="1" applyBorder="1" applyAlignment="1">
      <alignment horizontal="center" vertical="center" shrinkToFit="1"/>
    </xf>
    <xf numFmtId="176" fontId="21" fillId="0" borderId="15" xfId="0" applyNumberFormat="1" applyFont="1" applyBorder="1" applyAlignment="1">
      <alignment horizontal="right" vertical="center" shrinkToFit="1"/>
    </xf>
    <xf numFmtId="178" fontId="21" fillId="0" borderId="16" xfId="1" applyNumberFormat="1" applyFont="1" applyFill="1" applyBorder="1" applyAlignment="1">
      <alignment horizontal="right" vertical="center" shrinkToFit="1"/>
    </xf>
    <xf numFmtId="178" fontId="21" fillId="0" borderId="17" xfId="0" applyNumberFormat="1" applyFont="1" applyBorder="1" applyAlignment="1">
      <alignment horizontal="right" vertical="center" shrinkToFit="1"/>
    </xf>
    <xf numFmtId="0" fontId="21" fillId="0" borderId="18" xfId="0" applyFont="1" applyBorder="1" applyAlignment="1">
      <alignment horizontal="center" vertical="center" shrinkToFit="1"/>
    </xf>
    <xf numFmtId="176" fontId="21" fillId="0" borderId="19" xfId="0" applyNumberFormat="1" applyFont="1" applyBorder="1" applyAlignment="1">
      <alignment horizontal="right" vertical="center" shrinkToFit="1"/>
    </xf>
    <xf numFmtId="178" fontId="21" fillId="0" borderId="20" xfId="1" applyNumberFormat="1" applyFont="1" applyFill="1" applyBorder="1" applyAlignment="1">
      <alignment horizontal="right" vertical="center" shrinkToFit="1"/>
    </xf>
    <xf numFmtId="178" fontId="21" fillId="0" borderId="21" xfId="0" applyNumberFormat="1" applyFont="1" applyBorder="1" applyAlignment="1">
      <alignment horizontal="right" vertical="center" shrinkToFit="1"/>
    </xf>
    <xf numFmtId="0" fontId="21" fillId="0" borderId="22" xfId="0" applyFont="1" applyBorder="1" applyAlignment="1">
      <alignment horizontal="center" vertical="center" shrinkToFit="1"/>
    </xf>
    <xf numFmtId="176" fontId="21" fillId="0" borderId="23" xfId="0" applyNumberFormat="1" applyFont="1" applyBorder="1" applyAlignment="1">
      <alignment horizontal="right" vertical="center" shrinkToFit="1"/>
    </xf>
    <xf numFmtId="178" fontId="21" fillId="0" borderId="24" xfId="1" applyNumberFormat="1" applyFont="1" applyFill="1" applyBorder="1" applyAlignment="1">
      <alignment horizontal="right" vertical="center" shrinkToFit="1"/>
    </xf>
    <xf numFmtId="178" fontId="21" fillId="0" borderId="25" xfId="0" applyNumberFormat="1" applyFont="1" applyBorder="1" applyAlignment="1">
      <alignment horizontal="right" vertical="center" shrinkToFit="1"/>
    </xf>
    <xf numFmtId="5" fontId="8" fillId="0" borderId="0" xfId="0" applyNumberFormat="1" applyFont="1">
      <alignment vertical="center"/>
    </xf>
    <xf numFmtId="0" fontId="15" fillId="0" borderId="0" xfId="0" applyFont="1">
      <alignment vertical="center"/>
    </xf>
    <xf numFmtId="0" fontId="7" fillId="0" borderId="0" xfId="0" applyFont="1" applyAlignment="1">
      <alignment horizontal="right" vertical="center"/>
    </xf>
    <xf numFmtId="0" fontId="23" fillId="0" borderId="0" xfId="0" applyFont="1">
      <alignment vertical="center"/>
    </xf>
    <xf numFmtId="0" fontId="24" fillId="0" borderId="0" xfId="0" applyFont="1">
      <alignment vertical="center"/>
    </xf>
    <xf numFmtId="6" fontId="8" fillId="0" borderId="0" xfId="0" applyNumberFormat="1" applyFont="1" applyAlignment="1"/>
    <xf numFmtId="5" fontId="8" fillId="0" borderId="0" xfId="0" applyNumberFormat="1" applyFont="1" applyAlignment="1"/>
    <xf numFmtId="0" fontId="15" fillId="0" borderId="0" xfId="0" applyFont="1" applyAlignment="1"/>
    <xf numFmtId="0" fontId="21" fillId="0" borderId="7"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10" xfId="2" applyFont="1" applyBorder="1" applyAlignment="1"/>
    <xf numFmtId="0" fontId="8" fillId="0" borderId="3" xfId="2" applyFont="1" applyBorder="1" applyAlignment="1"/>
    <xf numFmtId="0" fontId="8" fillId="0" borderId="11" xfId="2" applyFont="1" applyBorder="1" applyAlignment="1"/>
    <xf numFmtId="0" fontId="8" fillId="0" borderId="0" xfId="2" applyFont="1">
      <alignment vertical="center"/>
    </xf>
    <xf numFmtId="0" fontId="7" fillId="0" borderId="40" xfId="2" applyFont="1" applyBorder="1" applyAlignment="1"/>
    <xf numFmtId="0" fontId="8" fillId="0" borderId="0" xfId="2" applyFont="1" applyAlignment="1"/>
    <xf numFmtId="0" fontId="8" fillId="0" borderId="0" xfId="2" applyFont="1" applyAlignment="1">
      <alignment horizontal="right"/>
    </xf>
    <xf numFmtId="0" fontId="8" fillId="0" borderId="8" xfId="2" applyFont="1" applyBorder="1" applyAlignment="1"/>
    <xf numFmtId="0" fontId="8" fillId="0" borderId="40" xfId="2" applyFont="1" applyBorder="1" applyAlignment="1"/>
    <xf numFmtId="0" fontId="8" fillId="0" borderId="4" xfId="2" applyFont="1" applyBorder="1" applyAlignment="1"/>
    <xf numFmtId="0" fontId="8" fillId="0" borderId="5" xfId="2" applyFont="1" applyBorder="1" applyAlignment="1"/>
    <xf numFmtId="0" fontId="31" fillId="0" borderId="0" xfId="0" applyFont="1">
      <alignment vertical="center"/>
    </xf>
    <xf numFmtId="0" fontId="32" fillId="0" borderId="0" xfId="0" applyFont="1" applyAlignment="1">
      <alignment horizontal="left"/>
    </xf>
    <xf numFmtId="176" fontId="21" fillId="4" borderId="41" xfId="0" applyNumberFormat="1" applyFont="1" applyFill="1" applyBorder="1" applyAlignment="1">
      <alignment horizontal="right" vertical="center" shrinkToFit="1"/>
    </xf>
    <xf numFmtId="178" fontId="21" fillId="4" borderId="16" xfId="3" applyNumberFormat="1" applyFont="1" applyFill="1" applyBorder="1" applyAlignment="1">
      <alignment horizontal="right" vertical="center" shrinkToFit="1"/>
    </xf>
    <xf numFmtId="178" fontId="21" fillId="4" borderId="16" xfId="0" applyNumberFormat="1" applyFont="1" applyFill="1" applyBorder="1" applyAlignment="1">
      <alignment horizontal="right" vertical="center" shrinkToFit="1"/>
    </xf>
    <xf numFmtId="176" fontId="21" fillId="4" borderId="18" xfId="0" applyNumberFormat="1" applyFont="1" applyFill="1" applyBorder="1" applyAlignment="1">
      <alignment horizontal="right" vertical="center" shrinkToFit="1"/>
    </xf>
    <xf numFmtId="178" fontId="21" fillId="4" borderId="20" xfId="3" applyNumberFormat="1" applyFont="1" applyFill="1" applyBorder="1" applyAlignment="1">
      <alignment horizontal="right" vertical="center" shrinkToFit="1"/>
    </xf>
    <xf numFmtId="178" fontId="21" fillId="4" borderId="20" xfId="0" applyNumberFormat="1" applyFont="1" applyFill="1" applyBorder="1" applyAlignment="1">
      <alignment horizontal="right" vertical="center" shrinkToFit="1"/>
    </xf>
    <xf numFmtId="176" fontId="21" fillId="4" borderId="42" xfId="0" applyNumberFormat="1" applyFont="1" applyFill="1" applyBorder="1" applyAlignment="1">
      <alignment horizontal="right" vertical="center" shrinkToFit="1"/>
    </xf>
    <xf numFmtId="178" fontId="21" fillId="4" borderId="24" xfId="3" applyNumberFormat="1" applyFont="1" applyFill="1" applyBorder="1" applyAlignment="1">
      <alignment horizontal="right" vertical="center" shrinkToFit="1"/>
    </xf>
    <xf numFmtId="178" fontId="21" fillId="4" borderId="24" xfId="0" applyNumberFormat="1" applyFont="1" applyFill="1" applyBorder="1" applyAlignment="1">
      <alignment horizontal="right" vertical="center" shrinkToFit="1"/>
    </xf>
    <xf numFmtId="0" fontId="7" fillId="0" borderId="0" xfId="0" applyFont="1" applyAlignment="1">
      <alignment horizontal="left" vertical="center" shrinkToFit="1"/>
    </xf>
    <xf numFmtId="0" fontId="3" fillId="0" borderId="0" xfId="0" applyFont="1" applyAlignment="1">
      <alignment horizontal="left" vertical="center" shrinkToFit="1"/>
    </xf>
    <xf numFmtId="0" fontId="18" fillId="0" borderId="0" xfId="0" applyFont="1" applyAlignment="1">
      <alignment horizontal="center" vertical="center" shrinkToFit="1"/>
    </xf>
    <xf numFmtId="0" fontId="18" fillId="0" borderId="0" xfId="0" applyFont="1" applyAlignment="1">
      <alignment horizontal="center" shrinkToFit="1"/>
    </xf>
    <xf numFmtId="0" fontId="18" fillId="0" borderId="0" xfId="0" applyFont="1" applyAlignment="1">
      <alignment shrinkToFit="1"/>
    </xf>
    <xf numFmtId="0" fontId="3" fillId="0" borderId="43" xfId="0" applyFont="1" applyBorder="1" applyAlignment="1">
      <alignment horizontal="center" vertical="center"/>
    </xf>
    <xf numFmtId="0" fontId="11" fillId="0" borderId="43" xfId="0" applyFont="1" applyBorder="1" applyAlignment="1">
      <alignment horizontal="center" vertical="center" wrapText="1"/>
    </xf>
    <xf numFmtId="0" fontId="11" fillId="0" borderId="43" xfId="0" applyFont="1" applyBorder="1" applyAlignment="1">
      <alignment horizontal="center" vertical="center"/>
    </xf>
    <xf numFmtId="0" fontId="0" fillId="0" borderId="43" xfId="0" applyBorder="1">
      <alignment vertical="center"/>
    </xf>
    <xf numFmtId="0" fontId="4" fillId="0" borderId="43" xfId="0" applyFont="1" applyBorder="1">
      <alignment vertical="center"/>
    </xf>
    <xf numFmtId="0" fontId="21" fillId="0" borderId="43" xfId="0" applyFont="1" applyBorder="1" applyAlignment="1">
      <alignment horizontal="center" vertical="center" shrinkToFit="1"/>
    </xf>
    <xf numFmtId="176" fontId="21" fillId="0" borderId="43" xfId="0" applyNumberFormat="1" applyFont="1" applyBorder="1" applyAlignment="1">
      <alignment horizontal="right" vertical="center" shrinkToFit="1"/>
    </xf>
    <xf numFmtId="178" fontId="21" fillId="0" borderId="43" xfId="0" applyNumberFormat="1" applyFont="1" applyBorder="1" applyAlignment="1">
      <alignment horizontal="right" vertical="center" shrinkToFit="1"/>
    </xf>
    <xf numFmtId="0" fontId="22" fillId="0" borderId="43" xfId="0" applyFont="1" applyBorder="1" applyAlignment="1">
      <alignment horizontal="center" vertical="center" shrinkToFi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9" xfId="0" applyFont="1" applyBorder="1" applyAlignment="1">
      <alignment horizontal="center" vertical="center" wrapText="1"/>
    </xf>
    <xf numFmtId="0" fontId="21" fillId="0" borderId="47" xfId="0" applyFont="1" applyBorder="1" applyAlignment="1">
      <alignment vertical="center" shrinkToFit="1"/>
    </xf>
    <xf numFmtId="0" fontId="21" fillId="0" borderId="45" xfId="0" applyFont="1" applyBorder="1" applyAlignment="1">
      <alignment vertical="center" shrinkToFit="1"/>
    </xf>
    <xf numFmtId="0" fontId="21" fillId="0" borderId="48" xfId="0" applyFont="1" applyBorder="1" applyAlignment="1">
      <alignment horizontal="center" vertical="center" shrinkToFit="1"/>
    </xf>
    <xf numFmtId="176" fontId="21" fillId="4" borderId="48" xfId="0" applyNumberFormat="1" applyFont="1" applyFill="1" applyBorder="1" applyAlignment="1">
      <alignment horizontal="right" vertical="center" shrinkToFit="1"/>
    </xf>
    <xf numFmtId="178" fontId="21" fillId="4" borderId="48" xfId="3" applyNumberFormat="1" applyFont="1" applyFill="1" applyBorder="1" applyAlignment="1">
      <alignment horizontal="right" vertical="center" shrinkToFit="1"/>
    </xf>
    <xf numFmtId="178" fontId="21" fillId="4" borderId="48" xfId="0" applyNumberFormat="1" applyFont="1" applyFill="1" applyBorder="1" applyAlignment="1">
      <alignment horizontal="right" vertical="center" shrinkToFit="1"/>
    </xf>
    <xf numFmtId="0" fontId="21" fillId="0" borderId="49" xfId="0" applyFont="1" applyBorder="1" applyAlignment="1">
      <alignment horizontal="center" vertical="center" shrinkToFit="1"/>
    </xf>
    <xf numFmtId="176" fontId="21" fillId="4" borderId="49" xfId="0" applyNumberFormat="1" applyFont="1" applyFill="1" applyBorder="1" applyAlignment="1">
      <alignment horizontal="right" vertical="center" shrinkToFit="1"/>
    </xf>
    <xf numFmtId="178" fontId="21" fillId="4" borderId="49" xfId="3" applyNumberFormat="1" applyFont="1" applyFill="1" applyBorder="1" applyAlignment="1">
      <alignment horizontal="right" vertical="center" shrinkToFit="1"/>
    </xf>
    <xf numFmtId="178" fontId="21" fillId="4" borderId="49" xfId="0" applyNumberFormat="1" applyFont="1" applyFill="1" applyBorder="1" applyAlignment="1">
      <alignment horizontal="right" vertical="center" shrinkToFit="1"/>
    </xf>
    <xf numFmtId="0" fontId="21" fillId="0" borderId="50" xfId="0" applyFont="1" applyBorder="1" applyAlignment="1">
      <alignment horizontal="center" vertical="center" shrinkToFit="1"/>
    </xf>
    <xf numFmtId="178" fontId="21" fillId="4" borderId="50" xfId="3" applyNumberFormat="1" applyFont="1" applyFill="1" applyBorder="1" applyAlignment="1">
      <alignment horizontal="right" vertical="center" shrinkToFit="1"/>
    </xf>
    <xf numFmtId="178" fontId="21" fillId="4" borderId="50" xfId="0" applyNumberFormat="1" applyFont="1" applyFill="1" applyBorder="1" applyAlignment="1">
      <alignment horizontal="right" vertical="center" shrinkToFit="1"/>
    </xf>
    <xf numFmtId="176" fontId="21" fillId="0" borderId="48" xfId="0" applyNumberFormat="1" applyFont="1" applyBorder="1" applyAlignment="1">
      <alignment horizontal="right" vertical="center" shrinkToFit="1"/>
    </xf>
    <xf numFmtId="178" fontId="21" fillId="0" borderId="48" xfId="1" applyNumberFormat="1" applyFont="1" applyFill="1" applyBorder="1" applyAlignment="1">
      <alignment horizontal="right" vertical="center" shrinkToFit="1"/>
    </xf>
    <xf numFmtId="178" fontId="21" fillId="0" borderId="48" xfId="0" applyNumberFormat="1" applyFont="1" applyBorder="1" applyAlignment="1">
      <alignment horizontal="right" vertical="center" shrinkToFit="1"/>
    </xf>
    <xf numFmtId="176" fontId="21" fillId="0" borderId="50" xfId="0" applyNumberFormat="1" applyFont="1" applyBorder="1" applyAlignment="1">
      <alignment horizontal="right" vertical="center" shrinkToFit="1"/>
    </xf>
    <xf numFmtId="178" fontId="21" fillId="0" borderId="50" xfId="1" applyNumberFormat="1" applyFont="1" applyFill="1" applyBorder="1" applyAlignment="1">
      <alignment horizontal="right" vertical="center" shrinkToFit="1"/>
    </xf>
    <xf numFmtId="178" fontId="21" fillId="0" borderId="50" xfId="0" applyNumberFormat="1" applyFont="1" applyBorder="1" applyAlignment="1">
      <alignment horizontal="right" vertical="center" shrinkToFit="1"/>
    </xf>
    <xf numFmtId="176" fontId="21" fillId="0" borderId="49" xfId="0" applyNumberFormat="1" applyFont="1" applyBorder="1" applyAlignment="1">
      <alignment horizontal="right" vertical="center" shrinkToFit="1"/>
    </xf>
    <xf numFmtId="178" fontId="21" fillId="0" borderId="49" xfId="1" applyNumberFormat="1" applyFont="1" applyFill="1" applyBorder="1" applyAlignment="1">
      <alignment horizontal="right" vertical="center" shrinkToFit="1"/>
    </xf>
    <xf numFmtId="178" fontId="21" fillId="0" borderId="49" xfId="0" applyNumberFormat="1" applyFont="1" applyBorder="1" applyAlignment="1">
      <alignment horizontal="right" vertical="center" shrinkToFit="1"/>
    </xf>
    <xf numFmtId="0" fontId="7" fillId="0" borderId="51" xfId="0" applyFont="1" applyBorder="1" applyAlignment="1">
      <alignment vertical="center" shrinkToFit="1"/>
    </xf>
    <xf numFmtId="0" fontId="19" fillId="0" borderId="51" xfId="0" applyFont="1" applyBorder="1" applyAlignment="1">
      <alignment vertical="center" shrinkToFit="1"/>
    </xf>
    <xf numFmtId="0" fontId="21" fillId="0" borderId="0" xfId="0" applyFont="1" applyAlignment="1">
      <alignment horizontal="center" vertical="center" shrinkToFit="1"/>
    </xf>
    <xf numFmtId="178" fontId="21" fillId="0" borderId="0" xfId="1" applyNumberFormat="1" applyFont="1" applyFill="1" applyBorder="1" applyAlignment="1">
      <alignment horizontal="right" vertical="center" shrinkToFit="1"/>
    </xf>
    <xf numFmtId="178" fontId="21" fillId="0" borderId="0" xfId="0" applyNumberFormat="1" applyFont="1" applyAlignment="1">
      <alignment horizontal="right" vertical="center" shrinkToFit="1"/>
    </xf>
    <xf numFmtId="0" fontId="22" fillId="0" borderId="0" xfId="0" applyFont="1" applyAlignment="1">
      <alignment horizontal="center" vertical="center" shrinkToFit="1"/>
    </xf>
    <xf numFmtId="0" fontId="8" fillId="0" borderId="0" xfId="0" applyFont="1" applyAlignment="1">
      <alignment horizontal="left" vertical="top" wrapText="1"/>
    </xf>
    <xf numFmtId="176" fontId="34" fillId="0" borderId="0" xfId="0" applyNumberFormat="1" applyFont="1" applyAlignment="1">
      <alignment horizontal="left" vertical="center"/>
    </xf>
    <xf numFmtId="0" fontId="21" fillId="0" borderId="0" xfId="0" applyFont="1" applyAlignment="1">
      <alignment horizontal="left" vertical="center" shrinkToFit="1"/>
    </xf>
    <xf numFmtId="9" fontId="3" fillId="0" borderId="0" xfId="0" applyNumberFormat="1" applyFont="1" applyAlignment="1">
      <alignment horizontal="left"/>
    </xf>
    <xf numFmtId="0" fontId="0" fillId="0" borderId="0" xfId="0" applyAlignment="1">
      <alignment horizontal="center" vertical="center" shrinkToFit="1"/>
    </xf>
    <xf numFmtId="178" fontId="21" fillId="3" borderId="43" xfId="1" applyNumberFormat="1" applyFont="1" applyFill="1" applyBorder="1" applyAlignment="1">
      <alignment horizontal="right" vertical="center" shrinkToFit="1"/>
    </xf>
    <xf numFmtId="178" fontId="22" fillId="3" borderId="43" xfId="1" applyNumberFormat="1" applyFont="1" applyFill="1" applyBorder="1" applyAlignment="1">
      <alignment horizontal="right" vertical="center" shrinkToFit="1"/>
    </xf>
    <xf numFmtId="0" fontId="0" fillId="0" borderId="51" xfId="0" applyBorder="1" applyAlignment="1">
      <alignment vertical="center" wrapText="1"/>
    </xf>
    <xf numFmtId="176" fontId="30" fillId="0" borderId="0" xfId="0" applyNumberFormat="1" applyFont="1" applyAlignment="1">
      <alignment horizontal="left" vertical="center" wrapText="1" shrinkToFit="1"/>
    </xf>
    <xf numFmtId="0" fontId="29" fillId="0" borderId="0" xfId="0" applyFont="1" applyAlignment="1">
      <alignment vertical="center" shrinkToFit="1"/>
    </xf>
    <xf numFmtId="0" fontId="8" fillId="0" borderId="0" xfId="0" applyFont="1" applyAlignment="1">
      <alignment horizontal="center" vertical="top"/>
    </xf>
    <xf numFmtId="0" fontId="0" fillId="0" borderId="0" xfId="0" applyAlignment="1">
      <alignment vertical="top"/>
    </xf>
    <xf numFmtId="0" fontId="17" fillId="0" borderId="0" xfId="0" applyFont="1" applyAlignment="1">
      <alignment horizontal="left" vertical="center"/>
    </xf>
    <xf numFmtId="0" fontId="7" fillId="0" borderId="8" xfId="2" applyFont="1" applyBorder="1" applyAlignment="1"/>
    <xf numFmtId="0" fontId="21" fillId="5" borderId="43" xfId="0" applyFont="1" applyFill="1" applyBorder="1" applyAlignment="1">
      <alignment horizontal="center" vertical="center" shrinkToFit="1"/>
    </xf>
    <xf numFmtId="176" fontId="21" fillId="4" borderId="50" xfId="0" applyNumberFormat="1" applyFont="1" applyFill="1" applyBorder="1" applyAlignment="1">
      <alignment horizontal="right" vertical="center" shrinkToFit="1"/>
    </xf>
    <xf numFmtId="0" fontId="3" fillId="0" borderId="3" xfId="0" applyFont="1" applyBorder="1" applyAlignment="1">
      <alignment horizontal="center" vertical="center"/>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1" fillId="0" borderId="19" xfId="0" applyFont="1" applyBorder="1" applyAlignment="1">
      <alignment horizontal="center" vertical="center" wrapText="1"/>
    </xf>
    <xf numFmtId="0" fontId="21" fillId="0" borderId="57" xfId="0" applyFont="1" applyBorder="1" applyAlignment="1">
      <alignment horizontal="center" vertical="center" shrinkToFit="1"/>
    </xf>
    <xf numFmtId="0" fontId="3" fillId="0" borderId="30" xfId="0" applyFont="1" applyBorder="1" applyAlignment="1">
      <alignment horizontal="center" vertical="center"/>
    </xf>
    <xf numFmtId="0" fontId="3" fillId="0" borderId="15" xfId="0" applyFont="1" applyBorder="1" applyAlignment="1">
      <alignment horizontal="center" vertical="center" wrapText="1"/>
    </xf>
    <xf numFmtId="0" fontId="3" fillId="0" borderId="59" xfId="0" applyFont="1" applyBorder="1" applyAlignment="1">
      <alignment horizontal="center" vertical="center"/>
    </xf>
    <xf numFmtId="0" fontId="11" fillId="0" borderId="61" xfId="0" applyFont="1" applyBorder="1" applyAlignment="1">
      <alignment horizontal="center" vertical="center"/>
    </xf>
    <xf numFmtId="178" fontId="21" fillId="4" borderId="62" xfId="0" applyNumberFormat="1" applyFont="1" applyFill="1" applyBorder="1" applyAlignment="1">
      <alignment horizontal="right" vertical="center" shrinkToFit="1"/>
    </xf>
    <xf numFmtId="0" fontId="8" fillId="0" borderId="8" xfId="2" applyFont="1" applyBorder="1">
      <alignment vertical="center"/>
    </xf>
    <xf numFmtId="0" fontId="8" fillId="0" borderId="12" xfId="2" applyFont="1" applyBorder="1">
      <alignment vertical="center"/>
    </xf>
    <xf numFmtId="0" fontId="3" fillId="0" borderId="3" xfId="0" applyFont="1" applyBorder="1" applyAlignment="1">
      <alignment horizontal="center" vertical="center" wrapText="1"/>
    </xf>
    <xf numFmtId="0" fontId="8" fillId="0" borderId="5" xfId="2" applyFont="1" applyBorder="1">
      <alignment vertical="center"/>
    </xf>
    <xf numFmtId="0" fontId="21" fillId="0" borderId="54" xfId="0" applyFont="1" applyBorder="1" applyAlignment="1">
      <alignment horizontal="center" vertical="center" shrinkToFit="1"/>
    </xf>
    <xf numFmtId="0" fontId="21" fillId="0" borderId="0" xfId="0" applyFont="1" applyAlignment="1">
      <alignment vertical="center" shrinkToFit="1"/>
    </xf>
    <xf numFmtId="176" fontId="21" fillId="4" borderId="0" xfId="0" applyNumberFormat="1" applyFont="1" applyFill="1" applyAlignment="1">
      <alignment horizontal="right" vertical="center" shrinkToFit="1"/>
    </xf>
    <xf numFmtId="178" fontId="21" fillId="4" borderId="0" xfId="3" applyNumberFormat="1" applyFont="1" applyFill="1" applyBorder="1" applyAlignment="1">
      <alignment horizontal="right" vertical="center" shrinkToFit="1"/>
    </xf>
    <xf numFmtId="178" fontId="21" fillId="4" borderId="0" xfId="0" applyNumberFormat="1" applyFont="1" applyFill="1" applyAlignment="1">
      <alignment horizontal="right" vertical="center" shrinkToFit="1"/>
    </xf>
    <xf numFmtId="0" fontId="8" fillId="0" borderId="40" xfId="2" applyFont="1" applyBorder="1">
      <alignment vertical="center"/>
    </xf>
    <xf numFmtId="176" fontId="21" fillId="4" borderId="46" xfId="0" applyNumberFormat="1" applyFont="1" applyFill="1" applyBorder="1" applyAlignment="1">
      <alignment horizontal="right" vertical="center" shrinkToFit="1"/>
    </xf>
    <xf numFmtId="178" fontId="21" fillId="4" borderId="46" xfId="3" applyNumberFormat="1" applyFont="1" applyFill="1" applyBorder="1" applyAlignment="1">
      <alignment horizontal="right" vertical="center" shrinkToFit="1"/>
    </xf>
    <xf numFmtId="178" fontId="21" fillId="4" borderId="46" xfId="0" applyNumberFormat="1" applyFont="1" applyFill="1" applyBorder="1" applyAlignment="1">
      <alignment horizontal="right" vertical="center" shrinkToFit="1"/>
    </xf>
    <xf numFmtId="178" fontId="21" fillId="4" borderId="67" xfId="0" applyNumberFormat="1" applyFont="1" applyFill="1" applyBorder="1" applyAlignment="1">
      <alignment horizontal="right" vertical="center" shrinkToFit="1"/>
    </xf>
    <xf numFmtId="176" fontId="21" fillId="4" borderId="65" xfId="0" applyNumberFormat="1" applyFont="1" applyFill="1" applyBorder="1" applyAlignment="1">
      <alignment horizontal="right" vertical="center" shrinkToFit="1"/>
    </xf>
    <xf numFmtId="178" fontId="21" fillId="4" borderId="65" xfId="3" applyNumberFormat="1" applyFont="1" applyFill="1" applyBorder="1" applyAlignment="1">
      <alignment horizontal="right" vertical="center" shrinkToFit="1"/>
    </xf>
    <xf numFmtId="178" fontId="21" fillId="4" borderId="65" xfId="0" applyNumberFormat="1" applyFont="1" applyFill="1" applyBorder="1" applyAlignment="1">
      <alignment horizontal="right" vertical="center" shrinkToFit="1"/>
    </xf>
    <xf numFmtId="178" fontId="21" fillId="4" borderId="68" xfId="3" applyNumberFormat="1" applyFont="1" applyFill="1" applyBorder="1" applyAlignment="1">
      <alignment horizontal="right" vertical="center" shrinkToFit="1"/>
    </xf>
    <xf numFmtId="178" fontId="21" fillId="4" borderId="8" xfId="0" applyNumberFormat="1" applyFont="1" applyFill="1" applyBorder="1" applyAlignment="1">
      <alignment horizontal="right" vertical="center" shrinkToFit="1"/>
    </xf>
    <xf numFmtId="0" fontId="8" fillId="0" borderId="58" xfId="2" applyFont="1" applyBorder="1">
      <alignment vertical="center"/>
    </xf>
    <xf numFmtId="0" fontId="21" fillId="0" borderId="66" xfId="0" applyFont="1" applyBorder="1" applyAlignment="1">
      <alignment horizontal="center" vertical="center" shrinkToFit="1"/>
    </xf>
    <xf numFmtId="0" fontId="8" fillId="0" borderId="71" xfId="2" applyFont="1" applyBorder="1" applyAlignment="1"/>
    <xf numFmtId="0" fontId="8" fillId="0" borderId="63" xfId="2" applyFont="1" applyBorder="1" applyAlignment="1"/>
    <xf numFmtId="0" fontId="8" fillId="0" borderId="64" xfId="2" applyFont="1" applyBorder="1" applyAlignment="1"/>
    <xf numFmtId="0" fontId="21" fillId="0" borderId="13" xfId="0" applyFont="1" applyBorder="1" applyAlignment="1">
      <alignment horizontal="center" vertical="center" shrinkToFit="1"/>
    </xf>
    <xf numFmtId="0" fontId="18" fillId="0" borderId="0" xfId="0" applyFont="1" applyAlignment="1">
      <alignment horizontal="center" vertical="center" shrinkToFit="1"/>
    </xf>
    <xf numFmtId="0" fontId="18" fillId="0" borderId="0" xfId="0" applyFont="1" applyAlignment="1">
      <alignment horizontal="center" shrinkToFit="1"/>
    </xf>
    <xf numFmtId="0" fontId="18" fillId="0" borderId="0" xfId="0" applyFont="1" applyAlignment="1">
      <alignment shrinkToFit="1"/>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1" fillId="0" borderId="32" xfId="0" applyFont="1" applyBorder="1" applyAlignment="1">
      <alignment horizontal="center" vertical="center"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1" fillId="0" borderId="29" xfId="0" applyFont="1" applyBorder="1" applyAlignment="1">
      <alignment horizontal="left" vertical="center" shrinkToFit="1"/>
    </xf>
    <xf numFmtId="0" fontId="21" fillId="0" borderId="30" xfId="0" applyFont="1" applyBorder="1" applyAlignment="1">
      <alignment horizontal="left" vertical="center" shrinkToFit="1"/>
    </xf>
    <xf numFmtId="0" fontId="21" fillId="0" borderId="31" xfId="0" applyFont="1" applyBorder="1" applyAlignment="1">
      <alignment horizontal="left" vertical="center" shrinkToFit="1"/>
    </xf>
    <xf numFmtId="0" fontId="21" fillId="0" borderId="36" xfId="0" applyFont="1" applyBorder="1" applyAlignment="1">
      <alignment horizontal="center" vertical="center" shrinkToFit="1"/>
    </xf>
    <xf numFmtId="0" fontId="22" fillId="0" borderId="17" xfId="0" applyFont="1" applyBorder="1" applyAlignment="1">
      <alignment horizontal="center" vertical="center" shrinkToFit="1"/>
    </xf>
    <xf numFmtId="0" fontId="21" fillId="0" borderId="37" xfId="0" applyFont="1" applyBorder="1" applyAlignment="1">
      <alignment horizontal="left" vertical="center" shrinkToFit="1"/>
    </xf>
    <xf numFmtId="0" fontId="21" fillId="0" borderId="13" xfId="0" applyFont="1" applyBorder="1" applyAlignment="1">
      <alignment horizontal="left" vertical="center" shrinkToFit="1"/>
    </xf>
    <xf numFmtId="0" fontId="21" fillId="0" borderId="38" xfId="0" applyFont="1" applyBorder="1" applyAlignment="1">
      <alignment horizontal="left" vertical="center" shrinkToFit="1"/>
    </xf>
    <xf numFmtId="0" fontId="21" fillId="0" borderId="39" xfId="0" applyFont="1" applyBorder="1" applyAlignment="1">
      <alignment horizontal="center" vertical="center" shrinkToFit="1"/>
    </xf>
    <xf numFmtId="0" fontId="22" fillId="0" borderId="21" xfId="0" applyFont="1" applyBorder="1" applyAlignment="1">
      <alignment horizontal="center" vertical="center" shrinkToFit="1"/>
    </xf>
    <xf numFmtId="0" fontId="21" fillId="0" borderId="26" xfId="0" applyFont="1" applyBorder="1" applyAlignment="1">
      <alignment horizontal="left" vertical="center" shrinkToFit="1"/>
    </xf>
    <xf numFmtId="0" fontId="21" fillId="0" borderId="27" xfId="0" applyFont="1" applyBorder="1" applyAlignment="1">
      <alignment horizontal="left" vertical="center" shrinkToFit="1"/>
    </xf>
    <xf numFmtId="0" fontId="21" fillId="0" borderId="28" xfId="0" applyFont="1" applyBorder="1" applyAlignment="1">
      <alignment horizontal="left" vertical="center" shrinkToFit="1"/>
    </xf>
    <xf numFmtId="0" fontId="21" fillId="0" borderId="35"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33" xfId="0" applyFont="1" applyBorder="1" applyAlignment="1">
      <alignment vertical="center" shrinkToFit="1"/>
    </xf>
    <xf numFmtId="0" fontId="22" fillId="0" borderId="34" xfId="0" applyFont="1" applyBorder="1" applyAlignment="1">
      <alignment vertical="center" shrinkToFit="1"/>
    </xf>
    <xf numFmtId="0" fontId="7" fillId="0" borderId="0" xfId="0" applyFont="1" applyAlignment="1">
      <alignment horizontal="left" vertical="center" shrinkToFit="1"/>
    </xf>
    <xf numFmtId="0" fontId="3" fillId="0" borderId="0" xfId="0" applyFont="1" applyAlignment="1">
      <alignment horizontal="left" vertical="center" shrinkToFit="1"/>
    </xf>
    <xf numFmtId="0" fontId="3" fillId="0" borderId="4" xfId="0" applyFont="1" applyBorder="1">
      <alignment vertical="center"/>
    </xf>
    <xf numFmtId="0" fontId="3" fillId="0" borderId="5" xfId="0" applyFont="1" applyBorder="1">
      <alignment vertical="center"/>
    </xf>
    <xf numFmtId="0" fontId="3" fillId="0" borderId="12" xfId="0" applyFont="1" applyBorder="1">
      <alignment vertical="center"/>
    </xf>
    <xf numFmtId="0" fontId="21" fillId="0" borderId="10"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11" xfId="0" applyFont="1" applyBorder="1" applyAlignment="1">
      <alignment horizontal="left" vertical="center" shrinkToFit="1"/>
    </xf>
    <xf numFmtId="0" fontId="21" fillId="0" borderId="7" xfId="0" applyFont="1" applyBorder="1" applyAlignment="1">
      <alignment horizontal="center" vertical="center" shrinkToFit="1"/>
    </xf>
    <xf numFmtId="0" fontId="22" fillId="0" borderId="7" xfId="0" applyFont="1" applyBorder="1" applyAlignment="1">
      <alignment horizontal="center" vertical="center" shrinkToFit="1"/>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21" fillId="0" borderId="7" xfId="0" applyFont="1" applyBorder="1" applyAlignment="1">
      <alignment horizontal="left" vertical="center" shrinkToFit="1"/>
    </xf>
    <xf numFmtId="0" fontId="8" fillId="0" borderId="0" xfId="0" applyFont="1" applyAlignment="1">
      <alignment vertical="center" wrapText="1"/>
    </xf>
    <xf numFmtId="0" fontId="0" fillId="0" borderId="0" xfId="0" applyAlignment="1">
      <alignment vertical="center" wrapText="1"/>
    </xf>
    <xf numFmtId="0" fontId="14" fillId="0" borderId="0" xfId="0" applyFont="1">
      <alignment vertical="center"/>
    </xf>
    <xf numFmtId="0" fontId="19" fillId="0" borderId="7" xfId="0" applyFont="1" applyBorder="1" applyAlignment="1">
      <alignment vertical="center" shrinkToFit="1"/>
    </xf>
    <xf numFmtId="0" fontId="7" fillId="0" borderId="0" xfId="0" applyFont="1">
      <alignment vertical="center"/>
    </xf>
    <xf numFmtId="0" fontId="0" fillId="0" borderId="0" xfId="0">
      <alignment vertical="center"/>
    </xf>
    <xf numFmtId="0" fontId="7" fillId="0" borderId="0" xfId="0" applyFont="1" applyAlignment="1">
      <alignment horizontal="right" vertical="center"/>
    </xf>
    <xf numFmtId="0" fontId="3" fillId="0" borderId="0" xfId="0" applyFont="1" applyAlignment="1">
      <alignment horizontal="right" vertical="center"/>
    </xf>
    <xf numFmtId="0" fontId="17" fillId="0" borderId="0" xfId="0" applyFont="1">
      <alignment vertical="center"/>
    </xf>
    <xf numFmtId="0" fontId="21" fillId="0" borderId="32"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6" xfId="0" applyFont="1" applyBorder="1" applyAlignment="1">
      <alignment horizontal="left" vertical="center" shrinkToFit="1"/>
    </xf>
    <xf numFmtId="176" fontId="26" fillId="0" borderId="1" xfId="0" applyNumberFormat="1" applyFont="1" applyBorder="1" applyAlignment="1">
      <alignment horizontal="left" vertical="center" wrapText="1" shrinkToFit="1"/>
    </xf>
    <xf numFmtId="0" fontId="13" fillId="0" borderId="1" xfId="0" applyFont="1" applyBorder="1" applyAlignment="1">
      <alignment vertical="center" shrinkToFit="1"/>
    </xf>
    <xf numFmtId="0" fontId="25" fillId="0" borderId="32"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6" xfId="0" applyFont="1" applyBorder="1" applyAlignment="1">
      <alignment horizontal="left" vertical="center" shrinkToFit="1"/>
    </xf>
    <xf numFmtId="0" fontId="17" fillId="0" borderId="0" xfId="0" applyFont="1" applyAlignment="1">
      <alignment vertical="center" wrapText="1"/>
    </xf>
    <xf numFmtId="0" fontId="8" fillId="0" borderId="0" xfId="0" applyFont="1" applyAlignment="1">
      <alignment shrinkToFit="1"/>
    </xf>
    <xf numFmtId="0" fontId="33" fillId="0" borderId="52" xfId="0" applyFont="1" applyBorder="1" applyAlignment="1">
      <alignment horizontal="center" vertical="center" shrinkToFit="1"/>
    </xf>
    <xf numFmtId="0" fontId="33" fillId="0" borderId="54" xfId="0" applyFont="1" applyBorder="1" applyAlignment="1">
      <alignment horizontal="center" vertical="center" shrinkToFit="1"/>
    </xf>
    <xf numFmtId="0" fontId="33" fillId="0" borderId="58" xfId="0" applyFont="1" applyBorder="1" applyAlignment="1">
      <alignment horizontal="center" vertical="center" shrinkToFit="1"/>
    </xf>
    <xf numFmtId="0" fontId="33" fillId="0" borderId="57" xfId="0" applyFont="1" applyBorder="1" applyAlignment="1">
      <alignment horizontal="center" vertical="center" shrinkToFit="1"/>
    </xf>
    <xf numFmtId="0" fontId="33" fillId="0" borderId="69" xfId="0" applyFont="1" applyBorder="1" applyAlignment="1">
      <alignment horizontal="center" vertical="center" shrinkToFit="1"/>
    </xf>
    <xf numFmtId="0" fontId="33" fillId="0" borderId="70" xfId="0" applyFont="1" applyBorder="1" applyAlignment="1">
      <alignment horizontal="center" vertical="center" shrinkToFit="1"/>
    </xf>
    <xf numFmtId="0" fontId="11" fillId="0" borderId="43" xfId="0" applyFont="1" applyBorder="1" applyAlignment="1">
      <alignment horizontal="center" vertical="center" wrapText="1"/>
    </xf>
    <xf numFmtId="0" fontId="11" fillId="0" borderId="43" xfId="0" applyFont="1" applyBorder="1" applyAlignment="1">
      <alignment horizontal="center" vertical="center"/>
    </xf>
    <xf numFmtId="0" fontId="3" fillId="0" borderId="43" xfId="0" applyFont="1" applyBorder="1" applyAlignment="1">
      <alignment horizontal="center" vertical="center"/>
    </xf>
    <xf numFmtId="0" fontId="21" fillId="0" borderId="43" xfId="0" applyFont="1" applyBorder="1" applyAlignment="1">
      <alignment horizontal="center" vertical="center" shrinkToFit="1"/>
    </xf>
    <xf numFmtId="0" fontId="22" fillId="0" borderId="43" xfId="0" applyFont="1" applyBorder="1" applyAlignment="1">
      <alignment horizontal="center" vertical="center" shrinkToFit="1"/>
    </xf>
    <xf numFmtId="0" fontId="17" fillId="0" borderId="46" xfId="0" applyFont="1" applyBorder="1" applyAlignment="1">
      <alignment horizontal="center" vertical="center"/>
    </xf>
    <xf numFmtId="0" fontId="17" fillId="0" borderId="43" xfId="0" applyFont="1" applyBorder="1" applyAlignment="1">
      <alignment horizontal="center" vertical="center"/>
    </xf>
    <xf numFmtId="0" fontId="8" fillId="0" borderId="43" xfId="0" applyFont="1" applyBorder="1" applyAlignment="1">
      <alignment horizontal="left" vertical="top" wrapText="1"/>
    </xf>
    <xf numFmtId="0" fontId="7" fillId="0" borderId="9" xfId="0" applyFont="1" applyBorder="1" applyAlignment="1">
      <alignment horizontal="right" vertical="center"/>
    </xf>
    <xf numFmtId="0" fontId="33" fillId="0" borderId="49" xfId="0" applyFont="1" applyBorder="1" applyAlignment="1">
      <alignment horizontal="left" vertical="center" shrinkToFit="1"/>
    </xf>
    <xf numFmtId="0" fontId="33" fillId="0" borderId="50" xfId="0" applyFont="1" applyBorder="1" applyAlignment="1">
      <alignment horizontal="left" vertical="center" shrinkToFit="1"/>
    </xf>
    <xf numFmtId="0" fontId="3" fillId="0" borderId="44" xfId="0" applyFont="1" applyBorder="1" applyAlignment="1">
      <alignment horizontal="center" vertical="center"/>
    </xf>
    <xf numFmtId="0" fontId="33" fillId="0" borderId="48" xfId="0" applyFont="1" applyBorder="1" applyAlignment="1">
      <alignment horizontal="left" vertical="center" shrinkToFit="1"/>
    </xf>
    <xf numFmtId="0" fontId="7" fillId="0" borderId="46" xfId="0" applyFont="1" applyBorder="1" applyAlignment="1">
      <alignment horizontal="center" vertical="center" wrapText="1"/>
    </xf>
    <xf numFmtId="0" fontId="7" fillId="0" borderId="43" xfId="0" applyFont="1" applyBorder="1" applyAlignment="1">
      <alignment horizontal="center" vertical="center" wrapText="1"/>
    </xf>
    <xf numFmtId="0" fontId="21" fillId="0" borderId="52" xfId="0" applyFont="1" applyBorder="1" applyAlignment="1">
      <alignment horizontal="left" vertical="center" shrinkToFit="1"/>
    </xf>
    <xf numFmtId="0" fontId="19" fillId="0" borderId="44"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19"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9" xfId="0" applyFont="1" applyBorder="1" applyAlignment="1">
      <alignment horizontal="center" vertical="center" shrinkToFit="1"/>
    </xf>
    <xf numFmtId="0" fontId="0" fillId="0" borderId="43" xfId="0" applyBorder="1" applyAlignment="1">
      <alignment horizontal="center" vertical="center" shrinkToFit="1"/>
    </xf>
    <xf numFmtId="0" fontId="19" fillId="0" borderId="43" xfId="0" applyFont="1" applyBorder="1" applyAlignment="1">
      <alignment horizontal="center" vertical="center" shrinkToFit="1"/>
    </xf>
    <xf numFmtId="0" fontId="25" fillId="0" borderId="43" xfId="0" applyFont="1" applyBorder="1" applyAlignment="1">
      <alignment horizontal="left" vertical="center" shrinkToFit="1"/>
    </xf>
    <xf numFmtId="0" fontId="25" fillId="0" borderId="44" xfId="0" applyFont="1" applyBorder="1" applyAlignment="1">
      <alignment horizontal="left" vertical="center" shrinkToFit="1"/>
    </xf>
    <xf numFmtId="176" fontId="30" fillId="0" borderId="19" xfId="0" applyNumberFormat="1" applyFont="1" applyBorder="1" applyAlignment="1">
      <alignment horizontal="left" vertical="center" wrapText="1" shrinkToFit="1"/>
    </xf>
    <xf numFmtId="0" fontId="29" fillId="0" borderId="43" xfId="0" applyFont="1" applyBorder="1" applyAlignment="1">
      <alignment vertical="center" shrinkToFit="1"/>
    </xf>
    <xf numFmtId="0" fontId="30" fillId="0" borderId="43" xfId="0" applyFont="1" applyBorder="1" applyAlignment="1">
      <alignment horizontal="left" vertical="center" wrapText="1"/>
    </xf>
    <xf numFmtId="0" fontId="21" fillId="5" borderId="43" xfId="0" applyFont="1" applyFill="1" applyBorder="1" applyAlignment="1">
      <alignment horizontal="left" vertical="center" shrinkToFit="1"/>
    </xf>
    <xf numFmtId="176" fontId="30" fillId="5" borderId="43" xfId="0" applyNumberFormat="1" applyFont="1" applyFill="1" applyBorder="1" applyAlignment="1">
      <alignment horizontal="left" vertical="center" wrapText="1" shrinkToFit="1"/>
    </xf>
    <xf numFmtId="0" fontId="29" fillId="5" borderId="43" xfId="0" applyFont="1" applyFill="1" applyBorder="1" applyAlignment="1">
      <alignment vertical="center" shrinkToFit="1"/>
    </xf>
    <xf numFmtId="0" fontId="21" fillId="0" borderId="43" xfId="0" applyFont="1" applyBorder="1" applyAlignment="1">
      <alignment horizontal="left" vertical="center" shrinkToFit="1"/>
    </xf>
    <xf numFmtId="176" fontId="30" fillId="0" borderId="43" xfId="0" applyNumberFormat="1" applyFont="1" applyBorder="1" applyAlignment="1">
      <alignment horizontal="left" vertical="center" wrapText="1" shrinkToFit="1"/>
    </xf>
    <xf numFmtId="0" fontId="13" fillId="0" borderId="43" xfId="0" applyFont="1" applyBorder="1" applyAlignment="1">
      <alignment vertical="center" wrapText="1"/>
    </xf>
    <xf numFmtId="0" fontId="22" fillId="0" borderId="43" xfId="0" applyFont="1" applyBorder="1" applyAlignment="1">
      <alignment vertical="center" shrinkToFit="1"/>
    </xf>
    <xf numFmtId="0" fontId="29" fillId="0" borderId="43" xfId="0" applyFont="1" applyBorder="1" applyAlignment="1">
      <alignment vertical="center" wrapText="1"/>
    </xf>
    <xf numFmtId="0" fontId="3" fillId="0" borderId="43" xfId="0" applyFont="1" applyBorder="1">
      <alignment vertical="center"/>
    </xf>
    <xf numFmtId="0" fontId="17" fillId="0" borderId="0" xfId="0" applyFont="1" applyAlignment="1">
      <alignment horizontal="left" vertical="center" shrinkToFit="1"/>
    </xf>
    <xf numFmtId="0" fontId="22" fillId="0" borderId="40" xfId="0" applyFont="1" applyBorder="1" applyAlignment="1">
      <alignment horizontal="left" vertical="center" shrinkToFit="1"/>
    </xf>
    <xf numFmtId="0" fontId="22" fillId="0" borderId="0" xfId="0" applyFont="1" applyAlignment="1">
      <alignment horizontal="left" vertical="center" shrinkToFit="1"/>
    </xf>
    <xf numFmtId="0" fontId="22" fillId="0" borderId="8" xfId="0" applyFont="1" applyBorder="1" applyAlignment="1">
      <alignment horizontal="left" vertical="center" shrinkToFit="1"/>
    </xf>
    <xf numFmtId="0" fontId="8" fillId="0" borderId="0" xfId="0" applyFont="1" applyAlignment="1">
      <alignment horizontal="left" vertical="center"/>
    </xf>
    <xf numFmtId="0" fontId="8" fillId="0" borderId="44" xfId="0" applyFont="1" applyBorder="1" applyAlignment="1">
      <alignment horizontal="left" vertical="center" wrapText="1"/>
    </xf>
    <xf numFmtId="0" fontId="8" fillId="0" borderId="13" xfId="0" applyFont="1" applyBorder="1" applyAlignment="1">
      <alignment horizontal="left" vertical="center" wrapText="1"/>
    </xf>
    <xf numFmtId="0" fontId="21" fillId="0" borderId="53" xfId="0" applyFont="1" applyBorder="1" applyAlignment="1">
      <alignment horizontal="left" vertical="center" shrinkToFit="1"/>
    </xf>
    <xf numFmtId="0" fontId="21" fillId="0" borderId="54" xfId="0" applyFont="1" applyBorder="1" applyAlignment="1">
      <alignment horizontal="left" vertical="center" shrinkToFit="1"/>
    </xf>
    <xf numFmtId="0" fontId="21" fillId="0" borderId="51" xfId="0" applyFont="1" applyBorder="1" applyAlignment="1">
      <alignment horizontal="left" vertical="center" shrinkToFit="1"/>
    </xf>
    <xf numFmtId="0" fontId="21" fillId="0" borderId="0" xfId="0" applyFont="1" applyAlignment="1">
      <alignment horizontal="left" vertical="center" shrinkToFit="1"/>
    </xf>
    <xf numFmtId="0" fontId="21" fillId="0" borderId="55" xfId="0" applyFont="1" applyBorder="1" applyAlignment="1">
      <alignment horizontal="left" vertical="center" shrinkToFit="1"/>
    </xf>
    <xf numFmtId="0" fontId="21" fillId="0" borderId="56" xfId="0" applyFont="1" applyBorder="1" applyAlignment="1">
      <alignment horizontal="left" vertical="center" shrinkToFit="1"/>
    </xf>
    <xf numFmtId="0" fontId="21" fillId="0" borderId="9" xfId="0" applyFont="1" applyBorder="1" applyAlignment="1">
      <alignment horizontal="left" vertical="center" shrinkToFit="1"/>
    </xf>
    <xf numFmtId="0" fontId="21" fillId="0" borderId="42" xfId="0" applyFont="1" applyBorder="1" applyAlignment="1">
      <alignment horizontal="left" vertical="center" shrinkToFit="1"/>
    </xf>
    <xf numFmtId="0" fontId="19" fillId="0" borderId="4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9" xfId="0" applyFont="1" applyBorder="1" applyAlignment="1">
      <alignment horizontal="center" vertical="center" wrapText="1"/>
    </xf>
    <xf numFmtId="0" fontId="8" fillId="0" borderId="0" xfId="0" applyFont="1" applyAlignment="1">
      <alignment horizontal="left" vertical="top" wrapText="1"/>
    </xf>
    <xf numFmtId="0" fontId="11" fillId="0" borderId="59" xfId="0" applyFont="1" applyBorder="1" applyAlignment="1">
      <alignment horizontal="center" vertical="center" wrapText="1"/>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33" fillId="0" borderId="3" xfId="0" applyFont="1" applyBorder="1" applyAlignment="1">
      <alignment horizontal="left" vertical="center" shrinkToFi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6"/>
  <sheetViews>
    <sheetView showGridLines="0" topLeftCell="A77" zoomScale="85" zoomScaleNormal="85" workbookViewId="0">
      <selection activeCell="B79" sqref="B79:T79"/>
    </sheetView>
  </sheetViews>
  <sheetFormatPr defaultRowHeight="13" x14ac:dyDescent="0.2"/>
  <cols>
    <col min="1" max="1" width="3.36328125" customWidth="1"/>
    <col min="2" max="6" width="7.453125" customWidth="1"/>
    <col min="7" max="7" width="12.90625" customWidth="1"/>
    <col min="8" max="8" width="11.26953125" customWidth="1"/>
    <col min="9" max="9" width="14.90625" customWidth="1"/>
    <col min="10" max="10" width="11" hidden="1" customWidth="1"/>
    <col min="11" max="11" width="13.08984375" customWidth="1"/>
    <col min="12" max="12" width="11" hidden="1" customWidth="1"/>
    <col min="13" max="13" width="13.08984375" customWidth="1"/>
    <col min="14" max="14" width="11" hidden="1" customWidth="1"/>
    <col min="15" max="15" width="13.08984375" customWidth="1"/>
    <col min="16" max="17" width="4.453125" hidden="1" customWidth="1"/>
    <col min="18" max="20" width="10.90625" customWidth="1"/>
    <col min="21" max="21" width="5" customWidth="1"/>
    <col min="22" max="22" width="13.453125" bestFit="1" customWidth="1"/>
    <col min="23" max="28" width="5" customWidth="1"/>
  </cols>
  <sheetData>
    <row r="1" spans="1:24" s="5" customFormat="1" ht="35.5" customHeight="1" x14ac:dyDescent="0.4">
      <c r="A1" s="195" t="s">
        <v>97</v>
      </c>
      <c r="B1" s="196"/>
      <c r="C1" s="196"/>
      <c r="D1" s="196"/>
      <c r="E1" s="196"/>
      <c r="F1" s="196"/>
      <c r="G1" s="196"/>
      <c r="H1" s="196"/>
      <c r="I1" s="196"/>
      <c r="J1" s="196"/>
      <c r="K1" s="196"/>
      <c r="L1" s="196"/>
      <c r="M1" s="196"/>
      <c r="N1" s="196"/>
      <c r="O1" s="196"/>
      <c r="P1" s="196"/>
      <c r="Q1" s="196"/>
      <c r="R1" s="196"/>
      <c r="S1" s="196"/>
      <c r="T1" s="197"/>
    </row>
    <row r="2" spans="1:24" s="6" customFormat="1" ht="27.75" customHeight="1" x14ac:dyDescent="0.2">
      <c r="A2" s="7"/>
      <c r="B2" s="8" t="s">
        <v>90</v>
      </c>
      <c r="C2" s="8"/>
      <c r="D2" s="7"/>
      <c r="E2" s="7"/>
      <c r="F2" s="7"/>
      <c r="G2" s="7"/>
      <c r="H2" s="7"/>
      <c r="I2" s="8"/>
      <c r="J2" s="7"/>
      <c r="K2" s="7"/>
      <c r="L2" s="7"/>
      <c r="M2" s="7"/>
      <c r="N2" s="7"/>
      <c r="O2" s="7"/>
      <c r="P2" s="7"/>
      <c r="Q2" s="7"/>
      <c r="R2" s="7"/>
      <c r="S2" s="7"/>
      <c r="T2" s="7"/>
    </row>
    <row r="3" spans="1:24" s="6" customFormat="1" ht="16.5" customHeight="1" x14ac:dyDescent="0.2">
      <c r="A3" s="7"/>
      <c r="B3" s="7"/>
      <c r="C3" s="7"/>
      <c r="D3" s="7"/>
      <c r="E3" s="7"/>
      <c r="F3" s="7"/>
      <c r="G3" s="7"/>
      <c r="H3" s="7"/>
      <c r="I3" s="7"/>
      <c r="J3" s="7"/>
      <c r="K3" s="7"/>
      <c r="L3" s="7"/>
      <c r="M3" s="7"/>
      <c r="N3" s="7"/>
      <c r="O3" s="7"/>
      <c r="P3" s="7"/>
      <c r="Q3" s="7"/>
      <c r="R3" s="7"/>
      <c r="S3" s="7"/>
      <c r="T3" s="7"/>
    </row>
    <row r="4" spans="1:24" s="5" customFormat="1" ht="27" customHeight="1" x14ac:dyDescent="0.3">
      <c r="A4" s="36" t="s">
        <v>65</v>
      </c>
      <c r="B4" s="11"/>
      <c r="C4" s="11"/>
      <c r="D4" s="11"/>
      <c r="E4" s="89"/>
      <c r="F4" s="11"/>
      <c r="G4" s="11"/>
      <c r="H4" s="11"/>
      <c r="I4" s="11"/>
      <c r="J4" s="11"/>
      <c r="K4" s="11"/>
      <c r="L4" s="11"/>
      <c r="M4" s="11"/>
      <c r="N4" s="11"/>
      <c r="O4" s="11"/>
      <c r="P4" s="11"/>
      <c r="Q4" s="11"/>
      <c r="R4" s="11"/>
      <c r="S4" s="11"/>
      <c r="T4" s="12"/>
    </row>
    <row r="5" spans="1:24" s="5" customFormat="1" ht="23.5" customHeight="1" thickBot="1" x14ac:dyDescent="0.25">
      <c r="A5" s="34" t="s">
        <v>86</v>
      </c>
      <c r="B5" s="35"/>
      <c r="C5" s="35"/>
      <c r="D5" s="35"/>
      <c r="E5" s="35"/>
      <c r="F5" s="35"/>
      <c r="G5" s="35"/>
      <c r="H5" s="35"/>
      <c r="I5" s="35"/>
      <c r="J5" s="11"/>
      <c r="K5"/>
      <c r="L5"/>
      <c r="M5"/>
      <c r="N5"/>
      <c r="O5" s="25" t="s">
        <v>87</v>
      </c>
      <c r="P5"/>
      <c r="Q5"/>
      <c r="R5" s="29">
        <v>10.27</v>
      </c>
      <c r="S5" s="11"/>
      <c r="T5" s="12"/>
    </row>
    <row r="6" spans="1:24" ht="25.9" customHeight="1" thickBot="1" x14ac:dyDescent="0.25">
      <c r="B6" s="198" t="s">
        <v>0</v>
      </c>
      <c r="C6" s="199"/>
      <c r="D6" s="199"/>
      <c r="E6" s="199"/>
      <c r="F6" s="199"/>
      <c r="G6" s="17"/>
      <c r="H6" s="13"/>
      <c r="I6" s="18"/>
      <c r="J6" s="4" t="s">
        <v>2</v>
      </c>
      <c r="K6" s="202" t="s">
        <v>31</v>
      </c>
      <c r="L6" s="203"/>
      <c r="M6" s="203"/>
      <c r="N6" s="203"/>
      <c r="O6" s="204"/>
      <c r="P6" s="22"/>
      <c r="Q6" s="26"/>
      <c r="R6" s="198" t="s">
        <v>34</v>
      </c>
      <c r="S6" s="199"/>
      <c r="T6" s="205"/>
    </row>
    <row r="7" spans="1:24" ht="21" customHeight="1" thickBot="1" x14ac:dyDescent="0.25">
      <c r="B7" s="200"/>
      <c r="C7" s="201"/>
      <c r="D7" s="201"/>
      <c r="E7" s="201"/>
      <c r="F7" s="201"/>
      <c r="G7" s="19" t="s">
        <v>20</v>
      </c>
      <c r="H7" s="20" t="s">
        <v>32</v>
      </c>
      <c r="I7" s="19" t="s">
        <v>1</v>
      </c>
      <c r="J7" s="20"/>
      <c r="K7" s="21" t="s">
        <v>6</v>
      </c>
      <c r="L7" s="21" t="s">
        <v>5</v>
      </c>
      <c r="M7" s="21" t="s">
        <v>5</v>
      </c>
      <c r="N7" s="21" t="s">
        <v>9</v>
      </c>
      <c r="O7" s="21" t="s">
        <v>9</v>
      </c>
      <c r="Q7" s="1"/>
      <c r="R7" s="200"/>
      <c r="S7" s="201"/>
      <c r="T7" s="206"/>
    </row>
    <row r="8" spans="1:24" ht="22" hidden="1" customHeight="1" x14ac:dyDescent="0.2">
      <c r="B8" s="207" t="s">
        <v>91</v>
      </c>
      <c r="C8" s="208"/>
      <c r="D8" s="208"/>
      <c r="E8" s="208"/>
      <c r="F8" s="209"/>
      <c r="G8" s="55" t="s">
        <v>10</v>
      </c>
      <c r="H8" s="90">
        <v>370</v>
      </c>
      <c r="I8" s="91">
        <f t="shared" ref="I8:I17" si="0">ROUNDDOWN(H8*$R$5,0)</f>
        <v>3799</v>
      </c>
      <c r="J8" s="91">
        <f t="shared" ref="J8:J18" si="1">ROUNDDOWN(I8*90%,0)</f>
        <v>3419</v>
      </c>
      <c r="K8" s="92">
        <f t="shared" ref="K8:K18" si="2">+I8-J8</f>
        <v>380</v>
      </c>
      <c r="L8" s="91">
        <f t="shared" ref="L8:L18" si="3">ROUNDDOWN(I8*80%,0)</f>
        <v>3039</v>
      </c>
      <c r="M8" s="92">
        <f t="shared" ref="M8:M18" si="4">+I8-L8</f>
        <v>760</v>
      </c>
      <c r="N8" s="91">
        <f t="shared" ref="N8:N18" si="5">ROUNDDOWN(I8*70%,0)</f>
        <v>2659</v>
      </c>
      <c r="O8" s="92">
        <f t="shared" ref="O8:O18" si="6">+I8-N8</f>
        <v>1140</v>
      </c>
      <c r="Q8" s="1"/>
      <c r="R8" s="237" t="s">
        <v>80</v>
      </c>
      <c r="S8" s="238"/>
      <c r="T8" s="239"/>
    </row>
    <row r="9" spans="1:24" ht="22" hidden="1" customHeight="1" x14ac:dyDescent="0.2">
      <c r="B9" s="212" t="s">
        <v>92</v>
      </c>
      <c r="C9" s="213"/>
      <c r="D9" s="213"/>
      <c r="E9" s="213"/>
      <c r="F9" s="214"/>
      <c r="G9" s="59" t="s">
        <v>10</v>
      </c>
      <c r="H9" s="93">
        <v>423</v>
      </c>
      <c r="I9" s="94">
        <f t="shared" si="0"/>
        <v>4344</v>
      </c>
      <c r="J9" s="94">
        <f t="shared" si="1"/>
        <v>3909</v>
      </c>
      <c r="K9" s="95">
        <f t="shared" si="2"/>
        <v>435</v>
      </c>
      <c r="L9" s="94">
        <f t="shared" si="3"/>
        <v>3475</v>
      </c>
      <c r="M9" s="95">
        <f t="shared" si="4"/>
        <v>869</v>
      </c>
      <c r="N9" s="94">
        <f t="shared" si="5"/>
        <v>3040</v>
      </c>
      <c r="O9" s="95">
        <f t="shared" si="6"/>
        <v>1304</v>
      </c>
      <c r="Q9" s="1"/>
      <c r="R9" s="240"/>
      <c r="S9" s="241"/>
      <c r="T9" s="242"/>
    </row>
    <row r="10" spans="1:24" ht="22" hidden="1" customHeight="1" x14ac:dyDescent="0.2">
      <c r="B10" s="212" t="s">
        <v>93</v>
      </c>
      <c r="C10" s="213"/>
      <c r="D10" s="213"/>
      <c r="E10" s="213"/>
      <c r="F10" s="214"/>
      <c r="G10" s="59" t="s">
        <v>10</v>
      </c>
      <c r="H10" s="93">
        <v>479</v>
      </c>
      <c r="I10" s="94">
        <f t="shared" si="0"/>
        <v>4919</v>
      </c>
      <c r="J10" s="94">
        <f t="shared" si="1"/>
        <v>4427</v>
      </c>
      <c r="K10" s="95">
        <f t="shared" si="2"/>
        <v>492</v>
      </c>
      <c r="L10" s="94">
        <f t="shared" si="3"/>
        <v>3935</v>
      </c>
      <c r="M10" s="95">
        <f t="shared" si="4"/>
        <v>984</v>
      </c>
      <c r="N10" s="94">
        <f t="shared" si="5"/>
        <v>3443</v>
      </c>
      <c r="O10" s="95">
        <f t="shared" si="6"/>
        <v>1476</v>
      </c>
      <c r="Q10" s="1"/>
      <c r="R10" s="240"/>
      <c r="S10" s="241"/>
      <c r="T10" s="242"/>
    </row>
    <row r="11" spans="1:24" ht="22" hidden="1" customHeight="1" x14ac:dyDescent="0.2">
      <c r="B11" s="212" t="s">
        <v>94</v>
      </c>
      <c r="C11" s="213"/>
      <c r="D11" s="213"/>
      <c r="E11" s="213"/>
      <c r="F11" s="214"/>
      <c r="G11" s="59" t="s">
        <v>10</v>
      </c>
      <c r="H11" s="93">
        <v>533</v>
      </c>
      <c r="I11" s="94">
        <f t="shared" si="0"/>
        <v>5473</v>
      </c>
      <c r="J11" s="94">
        <f t="shared" si="1"/>
        <v>4925</v>
      </c>
      <c r="K11" s="95">
        <f t="shared" si="2"/>
        <v>548</v>
      </c>
      <c r="L11" s="94">
        <f t="shared" si="3"/>
        <v>4378</v>
      </c>
      <c r="M11" s="95">
        <f t="shared" si="4"/>
        <v>1095</v>
      </c>
      <c r="N11" s="94">
        <f t="shared" si="5"/>
        <v>3831</v>
      </c>
      <c r="O11" s="95">
        <f t="shared" si="6"/>
        <v>1642</v>
      </c>
      <c r="Q11" s="1"/>
      <c r="R11" s="240"/>
      <c r="S11" s="241"/>
      <c r="T11" s="242"/>
    </row>
    <row r="12" spans="1:24" ht="22" hidden="1" customHeight="1" thickBot="1" x14ac:dyDescent="0.25">
      <c r="B12" s="217" t="s">
        <v>95</v>
      </c>
      <c r="C12" s="218"/>
      <c r="D12" s="218"/>
      <c r="E12" s="218"/>
      <c r="F12" s="219"/>
      <c r="G12" s="63" t="s">
        <v>10</v>
      </c>
      <c r="H12" s="96">
        <v>588</v>
      </c>
      <c r="I12" s="97">
        <f t="shared" si="0"/>
        <v>6038</v>
      </c>
      <c r="J12" s="97">
        <f t="shared" si="1"/>
        <v>5434</v>
      </c>
      <c r="K12" s="98">
        <f t="shared" si="2"/>
        <v>604</v>
      </c>
      <c r="L12" s="97">
        <f t="shared" si="3"/>
        <v>4830</v>
      </c>
      <c r="M12" s="98">
        <f t="shared" si="4"/>
        <v>1208</v>
      </c>
      <c r="N12" s="97">
        <f t="shared" si="5"/>
        <v>4226</v>
      </c>
      <c r="O12" s="98">
        <f t="shared" si="6"/>
        <v>1812</v>
      </c>
      <c r="Q12" s="1"/>
      <c r="R12" s="240"/>
      <c r="S12" s="241"/>
      <c r="T12" s="242"/>
    </row>
    <row r="13" spans="1:24" ht="22" hidden="1" customHeight="1" x14ac:dyDescent="0.2">
      <c r="A13" s="10"/>
      <c r="B13" s="207" t="s">
        <v>75</v>
      </c>
      <c r="C13" s="208"/>
      <c r="D13" s="208"/>
      <c r="E13" s="208"/>
      <c r="F13" s="209"/>
      <c r="G13" s="55" t="s">
        <v>10</v>
      </c>
      <c r="H13" s="56">
        <v>388</v>
      </c>
      <c r="I13" s="57">
        <f t="shared" si="0"/>
        <v>3984</v>
      </c>
      <c r="J13" s="57">
        <f t="shared" si="1"/>
        <v>3585</v>
      </c>
      <c r="K13" s="58">
        <f t="shared" si="2"/>
        <v>399</v>
      </c>
      <c r="L13" s="57">
        <f t="shared" si="3"/>
        <v>3187</v>
      </c>
      <c r="M13" s="58">
        <f t="shared" si="4"/>
        <v>797</v>
      </c>
      <c r="N13" s="57">
        <f t="shared" si="5"/>
        <v>2788</v>
      </c>
      <c r="O13" s="58">
        <f t="shared" si="6"/>
        <v>1196</v>
      </c>
      <c r="P13" s="210"/>
      <c r="Q13" s="211"/>
      <c r="R13" s="240"/>
      <c r="S13" s="241"/>
      <c r="T13" s="242"/>
      <c r="V13" s="2"/>
      <c r="W13" s="1"/>
      <c r="X13" s="1"/>
    </row>
    <row r="14" spans="1:24" ht="22" hidden="1" customHeight="1" x14ac:dyDescent="0.2">
      <c r="A14" s="10"/>
      <c r="B14" s="212" t="s">
        <v>76</v>
      </c>
      <c r="C14" s="213"/>
      <c r="D14" s="213"/>
      <c r="E14" s="213"/>
      <c r="F14" s="214"/>
      <c r="G14" s="59" t="s">
        <v>10</v>
      </c>
      <c r="H14" s="60">
        <v>444</v>
      </c>
      <c r="I14" s="61">
        <f t="shared" si="0"/>
        <v>4559</v>
      </c>
      <c r="J14" s="61">
        <f t="shared" si="1"/>
        <v>4103</v>
      </c>
      <c r="K14" s="62">
        <f t="shared" si="2"/>
        <v>456</v>
      </c>
      <c r="L14" s="61">
        <f t="shared" si="3"/>
        <v>3647</v>
      </c>
      <c r="M14" s="62">
        <f t="shared" si="4"/>
        <v>912</v>
      </c>
      <c r="N14" s="61">
        <f t="shared" si="5"/>
        <v>3191</v>
      </c>
      <c r="O14" s="62">
        <f t="shared" si="6"/>
        <v>1368</v>
      </c>
      <c r="P14" s="215"/>
      <c r="Q14" s="216"/>
      <c r="R14" s="240"/>
      <c r="S14" s="241"/>
      <c r="T14" s="242"/>
      <c r="V14" s="2"/>
      <c r="W14" s="1"/>
      <c r="X14" s="1"/>
    </row>
    <row r="15" spans="1:24" ht="22" hidden="1" customHeight="1" x14ac:dyDescent="0.2">
      <c r="A15" s="10"/>
      <c r="B15" s="212" t="s">
        <v>77</v>
      </c>
      <c r="C15" s="213"/>
      <c r="D15" s="213"/>
      <c r="E15" s="213"/>
      <c r="F15" s="214"/>
      <c r="G15" s="59" t="s">
        <v>10</v>
      </c>
      <c r="H15" s="60">
        <v>502</v>
      </c>
      <c r="I15" s="61">
        <f t="shared" si="0"/>
        <v>5155</v>
      </c>
      <c r="J15" s="61">
        <f t="shared" si="1"/>
        <v>4639</v>
      </c>
      <c r="K15" s="62">
        <f t="shared" si="2"/>
        <v>516</v>
      </c>
      <c r="L15" s="61">
        <f t="shared" si="3"/>
        <v>4124</v>
      </c>
      <c r="M15" s="62">
        <f t="shared" si="4"/>
        <v>1031</v>
      </c>
      <c r="N15" s="61">
        <f t="shared" si="5"/>
        <v>3608</v>
      </c>
      <c r="O15" s="62">
        <f t="shared" si="6"/>
        <v>1547</v>
      </c>
      <c r="P15" s="215"/>
      <c r="Q15" s="216"/>
      <c r="R15" s="240"/>
      <c r="S15" s="241"/>
      <c r="T15" s="242"/>
    </row>
    <row r="16" spans="1:24" ht="22" hidden="1" customHeight="1" x14ac:dyDescent="0.2">
      <c r="A16" s="10"/>
      <c r="B16" s="212" t="s">
        <v>78</v>
      </c>
      <c r="C16" s="213"/>
      <c r="D16" s="213"/>
      <c r="E16" s="213"/>
      <c r="F16" s="214"/>
      <c r="G16" s="59" t="s">
        <v>10</v>
      </c>
      <c r="H16" s="60">
        <v>560</v>
      </c>
      <c r="I16" s="61">
        <f t="shared" si="0"/>
        <v>5751</v>
      </c>
      <c r="J16" s="61">
        <f t="shared" si="1"/>
        <v>5175</v>
      </c>
      <c r="K16" s="62">
        <f t="shared" si="2"/>
        <v>576</v>
      </c>
      <c r="L16" s="61">
        <f t="shared" si="3"/>
        <v>4600</v>
      </c>
      <c r="M16" s="62">
        <f t="shared" si="4"/>
        <v>1151</v>
      </c>
      <c r="N16" s="61">
        <f t="shared" si="5"/>
        <v>4025</v>
      </c>
      <c r="O16" s="62">
        <f t="shared" si="6"/>
        <v>1726</v>
      </c>
      <c r="P16" s="215"/>
      <c r="Q16" s="216"/>
      <c r="R16" s="240"/>
      <c r="S16" s="241"/>
      <c r="T16" s="242"/>
    </row>
    <row r="17" spans="1:24" ht="22" hidden="1" customHeight="1" thickBot="1" x14ac:dyDescent="0.25">
      <c r="A17" s="10"/>
      <c r="B17" s="217" t="s">
        <v>79</v>
      </c>
      <c r="C17" s="218"/>
      <c r="D17" s="218"/>
      <c r="E17" s="218"/>
      <c r="F17" s="219"/>
      <c r="G17" s="63" t="s">
        <v>10</v>
      </c>
      <c r="H17" s="64">
        <v>617</v>
      </c>
      <c r="I17" s="65">
        <f t="shared" si="0"/>
        <v>6336</v>
      </c>
      <c r="J17" s="65">
        <f t="shared" si="1"/>
        <v>5702</v>
      </c>
      <c r="K17" s="66">
        <f t="shared" si="2"/>
        <v>634</v>
      </c>
      <c r="L17" s="65">
        <f t="shared" si="3"/>
        <v>5068</v>
      </c>
      <c r="M17" s="66">
        <f t="shared" si="4"/>
        <v>1268</v>
      </c>
      <c r="N17" s="65">
        <f t="shared" si="5"/>
        <v>4435</v>
      </c>
      <c r="O17" s="66">
        <f t="shared" si="6"/>
        <v>1901</v>
      </c>
      <c r="P17" s="220"/>
      <c r="Q17" s="221"/>
      <c r="R17" s="240"/>
      <c r="S17" s="241"/>
      <c r="T17" s="242"/>
    </row>
    <row r="18" spans="1:24" ht="22" customHeight="1" x14ac:dyDescent="0.2">
      <c r="A18" s="10"/>
      <c r="B18" s="207" t="s">
        <v>35</v>
      </c>
      <c r="C18" s="208"/>
      <c r="D18" s="208"/>
      <c r="E18" s="208"/>
      <c r="F18" s="209"/>
      <c r="G18" s="55" t="s">
        <v>10</v>
      </c>
      <c r="H18" s="56">
        <v>570</v>
      </c>
      <c r="I18" s="57">
        <f t="shared" ref="I18:I32" si="7">ROUNDDOWN(H18*$R$5,0)</f>
        <v>5853</v>
      </c>
      <c r="J18" s="57">
        <f t="shared" si="1"/>
        <v>5267</v>
      </c>
      <c r="K18" s="58">
        <f t="shared" si="2"/>
        <v>586</v>
      </c>
      <c r="L18" s="57">
        <f t="shared" si="3"/>
        <v>4682</v>
      </c>
      <c r="M18" s="58">
        <f t="shared" si="4"/>
        <v>1171</v>
      </c>
      <c r="N18" s="57">
        <f t="shared" si="5"/>
        <v>4097</v>
      </c>
      <c r="O18" s="58">
        <f t="shared" si="6"/>
        <v>1756</v>
      </c>
      <c r="P18" s="210"/>
      <c r="Q18" s="211"/>
      <c r="R18" s="240"/>
      <c r="S18" s="241"/>
      <c r="T18" s="242"/>
      <c r="V18" s="2"/>
      <c r="W18" s="1"/>
      <c r="X18" s="1"/>
    </row>
    <row r="19" spans="1:24" ht="22" customHeight="1" x14ac:dyDescent="0.2">
      <c r="A19" s="10"/>
      <c r="B19" s="212" t="s">
        <v>36</v>
      </c>
      <c r="C19" s="213"/>
      <c r="D19" s="213"/>
      <c r="E19" s="213"/>
      <c r="F19" s="214"/>
      <c r="G19" s="59" t="s">
        <v>10</v>
      </c>
      <c r="H19" s="60">
        <v>673</v>
      </c>
      <c r="I19" s="61">
        <f t="shared" si="7"/>
        <v>6911</v>
      </c>
      <c r="J19" s="61">
        <f t="shared" ref="J19:J32" si="8">ROUNDDOWN(I19*90%,0)</f>
        <v>6219</v>
      </c>
      <c r="K19" s="62">
        <f t="shared" ref="K19:K32" si="9">+I19-J19</f>
        <v>692</v>
      </c>
      <c r="L19" s="61">
        <f t="shared" ref="L19:L32" si="10">ROUNDDOWN(I19*80%,0)</f>
        <v>5528</v>
      </c>
      <c r="M19" s="62">
        <f t="shared" ref="M19:M32" si="11">+I19-L19</f>
        <v>1383</v>
      </c>
      <c r="N19" s="61">
        <f t="shared" ref="N19:N32" si="12">ROUNDDOWN(I19*70%,0)</f>
        <v>4837</v>
      </c>
      <c r="O19" s="62">
        <f t="shared" ref="O19:O32" si="13">+I19-N19</f>
        <v>2074</v>
      </c>
      <c r="P19" s="215"/>
      <c r="Q19" s="216"/>
      <c r="R19" s="240"/>
      <c r="S19" s="241"/>
      <c r="T19" s="242"/>
      <c r="V19" s="2"/>
      <c r="W19" s="1"/>
      <c r="X19" s="1"/>
    </row>
    <row r="20" spans="1:24" ht="22" customHeight="1" x14ac:dyDescent="0.2">
      <c r="A20" s="10"/>
      <c r="B20" s="212" t="s">
        <v>37</v>
      </c>
      <c r="C20" s="213"/>
      <c r="D20" s="213"/>
      <c r="E20" s="213"/>
      <c r="F20" s="214"/>
      <c r="G20" s="59" t="s">
        <v>10</v>
      </c>
      <c r="H20" s="60">
        <v>777</v>
      </c>
      <c r="I20" s="61">
        <f t="shared" si="7"/>
        <v>7979</v>
      </c>
      <c r="J20" s="61">
        <f t="shared" si="8"/>
        <v>7181</v>
      </c>
      <c r="K20" s="62">
        <f t="shared" si="9"/>
        <v>798</v>
      </c>
      <c r="L20" s="61">
        <f t="shared" si="10"/>
        <v>6383</v>
      </c>
      <c r="M20" s="62">
        <f t="shared" si="11"/>
        <v>1596</v>
      </c>
      <c r="N20" s="61">
        <f t="shared" si="12"/>
        <v>5585</v>
      </c>
      <c r="O20" s="62">
        <f t="shared" si="13"/>
        <v>2394</v>
      </c>
      <c r="P20" s="215"/>
      <c r="Q20" s="216"/>
      <c r="R20" s="240"/>
      <c r="S20" s="241"/>
      <c r="T20" s="242"/>
    </row>
    <row r="21" spans="1:24" ht="22" customHeight="1" x14ac:dyDescent="0.2">
      <c r="A21" s="10"/>
      <c r="B21" s="212" t="s">
        <v>38</v>
      </c>
      <c r="C21" s="213"/>
      <c r="D21" s="213"/>
      <c r="E21" s="213"/>
      <c r="F21" s="214"/>
      <c r="G21" s="59" t="s">
        <v>10</v>
      </c>
      <c r="H21" s="60">
        <v>880</v>
      </c>
      <c r="I21" s="61">
        <f t="shared" si="7"/>
        <v>9037</v>
      </c>
      <c r="J21" s="61">
        <f t="shared" si="8"/>
        <v>8133</v>
      </c>
      <c r="K21" s="62">
        <f t="shared" si="9"/>
        <v>904</v>
      </c>
      <c r="L21" s="61">
        <f t="shared" si="10"/>
        <v>7229</v>
      </c>
      <c r="M21" s="62">
        <f t="shared" si="11"/>
        <v>1808</v>
      </c>
      <c r="N21" s="61">
        <f t="shared" si="12"/>
        <v>6325</v>
      </c>
      <c r="O21" s="62">
        <f t="shared" si="13"/>
        <v>2712</v>
      </c>
      <c r="P21" s="215"/>
      <c r="Q21" s="216"/>
      <c r="R21" s="240"/>
      <c r="S21" s="241"/>
      <c r="T21" s="242"/>
    </row>
    <row r="22" spans="1:24" ht="22" customHeight="1" thickBot="1" x14ac:dyDescent="0.25">
      <c r="A22" s="10"/>
      <c r="B22" s="217" t="s">
        <v>39</v>
      </c>
      <c r="C22" s="218"/>
      <c r="D22" s="218"/>
      <c r="E22" s="218"/>
      <c r="F22" s="219"/>
      <c r="G22" s="63" t="s">
        <v>10</v>
      </c>
      <c r="H22" s="64">
        <v>984</v>
      </c>
      <c r="I22" s="65">
        <f t="shared" si="7"/>
        <v>10105</v>
      </c>
      <c r="J22" s="65">
        <f t="shared" si="8"/>
        <v>9094</v>
      </c>
      <c r="K22" s="66">
        <f t="shared" si="9"/>
        <v>1011</v>
      </c>
      <c r="L22" s="65">
        <f t="shared" si="10"/>
        <v>8084</v>
      </c>
      <c r="M22" s="66">
        <f t="shared" si="11"/>
        <v>2021</v>
      </c>
      <c r="N22" s="65">
        <f t="shared" si="12"/>
        <v>7073</v>
      </c>
      <c r="O22" s="66">
        <f t="shared" si="13"/>
        <v>3032</v>
      </c>
      <c r="P22" s="220"/>
      <c r="Q22" s="221"/>
      <c r="R22" s="240"/>
      <c r="S22" s="241"/>
      <c r="T22" s="242"/>
    </row>
    <row r="23" spans="1:24" ht="22" customHeight="1" x14ac:dyDescent="0.2">
      <c r="A23" s="10"/>
      <c r="B23" s="207" t="s">
        <v>40</v>
      </c>
      <c r="C23" s="208"/>
      <c r="D23" s="208"/>
      <c r="E23" s="208"/>
      <c r="F23" s="209"/>
      <c r="G23" s="55" t="s">
        <v>10</v>
      </c>
      <c r="H23" s="56">
        <v>584</v>
      </c>
      <c r="I23" s="57">
        <f t="shared" si="7"/>
        <v>5997</v>
      </c>
      <c r="J23" s="57">
        <f t="shared" si="8"/>
        <v>5397</v>
      </c>
      <c r="K23" s="58">
        <f t="shared" si="9"/>
        <v>600</v>
      </c>
      <c r="L23" s="57">
        <f t="shared" si="10"/>
        <v>4797</v>
      </c>
      <c r="M23" s="58">
        <f t="shared" si="11"/>
        <v>1200</v>
      </c>
      <c r="N23" s="57">
        <f t="shared" si="12"/>
        <v>4197</v>
      </c>
      <c r="O23" s="58">
        <f t="shared" si="13"/>
        <v>1800</v>
      </c>
      <c r="P23" s="210"/>
      <c r="Q23" s="211"/>
      <c r="R23" s="240"/>
      <c r="S23" s="241"/>
      <c r="T23" s="242"/>
      <c r="V23" s="2"/>
      <c r="W23" s="1"/>
      <c r="X23" s="1"/>
    </row>
    <row r="24" spans="1:24" ht="22" customHeight="1" x14ac:dyDescent="0.2">
      <c r="A24" s="10"/>
      <c r="B24" s="212" t="s">
        <v>41</v>
      </c>
      <c r="C24" s="213"/>
      <c r="D24" s="213"/>
      <c r="E24" s="213"/>
      <c r="F24" s="214"/>
      <c r="G24" s="59" t="s">
        <v>10</v>
      </c>
      <c r="H24" s="60">
        <v>689</v>
      </c>
      <c r="I24" s="61">
        <f t="shared" si="7"/>
        <v>7076</v>
      </c>
      <c r="J24" s="61">
        <f t="shared" si="8"/>
        <v>6368</v>
      </c>
      <c r="K24" s="62">
        <f t="shared" si="9"/>
        <v>708</v>
      </c>
      <c r="L24" s="61">
        <f t="shared" si="10"/>
        <v>5660</v>
      </c>
      <c r="M24" s="62">
        <f t="shared" si="11"/>
        <v>1416</v>
      </c>
      <c r="N24" s="61">
        <f t="shared" si="12"/>
        <v>4953</v>
      </c>
      <c r="O24" s="62">
        <f t="shared" si="13"/>
        <v>2123</v>
      </c>
      <c r="P24" s="215"/>
      <c r="Q24" s="216"/>
      <c r="R24" s="240"/>
      <c r="S24" s="241"/>
      <c r="T24" s="242"/>
      <c r="V24" s="2"/>
      <c r="W24" s="1"/>
      <c r="X24" s="1"/>
    </row>
    <row r="25" spans="1:24" ht="22" customHeight="1" x14ac:dyDescent="0.2">
      <c r="A25" s="10"/>
      <c r="B25" s="212" t="s">
        <v>42</v>
      </c>
      <c r="C25" s="213"/>
      <c r="D25" s="213"/>
      <c r="E25" s="213"/>
      <c r="F25" s="214"/>
      <c r="G25" s="59" t="s">
        <v>10</v>
      </c>
      <c r="H25" s="60">
        <v>796</v>
      </c>
      <c r="I25" s="61">
        <f t="shared" si="7"/>
        <v>8174</v>
      </c>
      <c r="J25" s="61">
        <f t="shared" si="8"/>
        <v>7356</v>
      </c>
      <c r="K25" s="62">
        <f t="shared" si="9"/>
        <v>818</v>
      </c>
      <c r="L25" s="61">
        <f t="shared" si="10"/>
        <v>6539</v>
      </c>
      <c r="M25" s="62">
        <f t="shared" si="11"/>
        <v>1635</v>
      </c>
      <c r="N25" s="61">
        <f t="shared" si="12"/>
        <v>5721</v>
      </c>
      <c r="O25" s="62">
        <f t="shared" si="13"/>
        <v>2453</v>
      </c>
      <c r="P25" s="215"/>
      <c r="Q25" s="216"/>
      <c r="R25" s="240"/>
      <c r="S25" s="241"/>
      <c r="T25" s="242"/>
    </row>
    <row r="26" spans="1:24" ht="22" customHeight="1" x14ac:dyDescent="0.2">
      <c r="A26" s="10"/>
      <c r="B26" s="212" t="s">
        <v>43</v>
      </c>
      <c r="C26" s="213"/>
      <c r="D26" s="213"/>
      <c r="E26" s="213"/>
      <c r="F26" s="214"/>
      <c r="G26" s="59" t="s">
        <v>10</v>
      </c>
      <c r="H26" s="60">
        <v>901</v>
      </c>
      <c r="I26" s="61">
        <f t="shared" si="7"/>
        <v>9253</v>
      </c>
      <c r="J26" s="61">
        <f t="shared" si="8"/>
        <v>8327</v>
      </c>
      <c r="K26" s="62">
        <f t="shared" si="9"/>
        <v>926</v>
      </c>
      <c r="L26" s="61">
        <f t="shared" si="10"/>
        <v>7402</v>
      </c>
      <c r="M26" s="62">
        <f t="shared" si="11"/>
        <v>1851</v>
      </c>
      <c r="N26" s="61">
        <f t="shared" si="12"/>
        <v>6477</v>
      </c>
      <c r="O26" s="62">
        <f t="shared" si="13"/>
        <v>2776</v>
      </c>
      <c r="P26" s="215"/>
      <c r="Q26" s="216"/>
      <c r="R26" s="240"/>
      <c r="S26" s="241"/>
      <c r="T26" s="242"/>
    </row>
    <row r="27" spans="1:24" ht="22" customHeight="1" thickBot="1" x14ac:dyDescent="0.25">
      <c r="A27" s="10"/>
      <c r="B27" s="217" t="s">
        <v>44</v>
      </c>
      <c r="C27" s="218"/>
      <c r="D27" s="218"/>
      <c r="E27" s="218"/>
      <c r="F27" s="219"/>
      <c r="G27" s="63" t="s">
        <v>10</v>
      </c>
      <c r="H27" s="64">
        <v>1008</v>
      </c>
      <c r="I27" s="65">
        <f t="shared" si="7"/>
        <v>10352</v>
      </c>
      <c r="J27" s="65">
        <f t="shared" si="8"/>
        <v>9316</v>
      </c>
      <c r="K27" s="66">
        <f t="shared" si="9"/>
        <v>1036</v>
      </c>
      <c r="L27" s="65">
        <f t="shared" si="10"/>
        <v>8281</v>
      </c>
      <c r="M27" s="66">
        <f t="shared" si="11"/>
        <v>2071</v>
      </c>
      <c r="N27" s="65">
        <f t="shared" si="12"/>
        <v>7246</v>
      </c>
      <c r="O27" s="66">
        <f t="shared" si="13"/>
        <v>3106</v>
      </c>
      <c r="P27" s="220"/>
      <c r="Q27" s="221"/>
      <c r="R27" s="240"/>
      <c r="S27" s="241"/>
      <c r="T27" s="242"/>
    </row>
    <row r="28" spans="1:24" ht="22" customHeight="1" x14ac:dyDescent="0.2">
      <c r="A28" s="10"/>
      <c r="B28" s="207" t="s">
        <v>45</v>
      </c>
      <c r="C28" s="208"/>
      <c r="D28" s="208"/>
      <c r="E28" s="208"/>
      <c r="F28" s="209"/>
      <c r="G28" s="55" t="s">
        <v>10</v>
      </c>
      <c r="H28" s="56">
        <v>658</v>
      </c>
      <c r="I28" s="57">
        <f t="shared" si="7"/>
        <v>6757</v>
      </c>
      <c r="J28" s="57">
        <f t="shared" si="8"/>
        <v>6081</v>
      </c>
      <c r="K28" s="58">
        <f t="shared" si="9"/>
        <v>676</v>
      </c>
      <c r="L28" s="57">
        <f t="shared" si="10"/>
        <v>5405</v>
      </c>
      <c r="M28" s="58">
        <f t="shared" si="11"/>
        <v>1352</v>
      </c>
      <c r="N28" s="57">
        <f t="shared" si="12"/>
        <v>4729</v>
      </c>
      <c r="O28" s="58">
        <f t="shared" si="13"/>
        <v>2028</v>
      </c>
      <c r="P28" s="210"/>
      <c r="Q28" s="211"/>
      <c r="R28" s="240"/>
      <c r="S28" s="241"/>
      <c r="T28" s="242"/>
    </row>
    <row r="29" spans="1:24" ht="22" customHeight="1" x14ac:dyDescent="0.2">
      <c r="A29" s="10"/>
      <c r="B29" s="212" t="s">
        <v>46</v>
      </c>
      <c r="C29" s="213"/>
      <c r="D29" s="213"/>
      <c r="E29" s="213"/>
      <c r="F29" s="214"/>
      <c r="G29" s="59" t="s">
        <v>10</v>
      </c>
      <c r="H29" s="60">
        <v>777</v>
      </c>
      <c r="I29" s="61">
        <f t="shared" si="7"/>
        <v>7979</v>
      </c>
      <c r="J29" s="61">
        <f t="shared" si="8"/>
        <v>7181</v>
      </c>
      <c r="K29" s="62">
        <f t="shared" si="9"/>
        <v>798</v>
      </c>
      <c r="L29" s="61">
        <f t="shared" si="10"/>
        <v>6383</v>
      </c>
      <c r="M29" s="62">
        <f t="shared" si="11"/>
        <v>1596</v>
      </c>
      <c r="N29" s="61">
        <f t="shared" si="12"/>
        <v>5585</v>
      </c>
      <c r="O29" s="62">
        <f t="shared" si="13"/>
        <v>2394</v>
      </c>
      <c r="P29" s="215"/>
      <c r="Q29" s="216"/>
      <c r="R29" s="240"/>
      <c r="S29" s="241"/>
      <c r="T29" s="242"/>
    </row>
    <row r="30" spans="1:24" ht="22" customHeight="1" x14ac:dyDescent="0.2">
      <c r="A30" s="10"/>
      <c r="B30" s="212" t="s">
        <v>47</v>
      </c>
      <c r="C30" s="213"/>
      <c r="D30" s="213"/>
      <c r="E30" s="213"/>
      <c r="F30" s="214"/>
      <c r="G30" s="59" t="s">
        <v>10</v>
      </c>
      <c r="H30" s="60">
        <v>900</v>
      </c>
      <c r="I30" s="61">
        <f t="shared" si="7"/>
        <v>9243</v>
      </c>
      <c r="J30" s="61">
        <f t="shared" si="8"/>
        <v>8318</v>
      </c>
      <c r="K30" s="62">
        <f t="shared" si="9"/>
        <v>925</v>
      </c>
      <c r="L30" s="61">
        <f t="shared" si="10"/>
        <v>7394</v>
      </c>
      <c r="M30" s="62">
        <f t="shared" si="11"/>
        <v>1849</v>
      </c>
      <c r="N30" s="61">
        <f t="shared" si="12"/>
        <v>6470</v>
      </c>
      <c r="O30" s="62">
        <f t="shared" si="13"/>
        <v>2773</v>
      </c>
      <c r="P30" s="215"/>
      <c r="Q30" s="216"/>
      <c r="R30" s="240"/>
      <c r="S30" s="241"/>
      <c r="T30" s="242"/>
    </row>
    <row r="31" spans="1:24" ht="22" customHeight="1" x14ac:dyDescent="0.2">
      <c r="A31" s="10"/>
      <c r="B31" s="212" t="s">
        <v>48</v>
      </c>
      <c r="C31" s="213"/>
      <c r="D31" s="213"/>
      <c r="E31" s="213"/>
      <c r="F31" s="214"/>
      <c r="G31" s="59" t="s">
        <v>10</v>
      </c>
      <c r="H31" s="60">
        <v>1023</v>
      </c>
      <c r="I31" s="61">
        <f t="shared" si="7"/>
        <v>10506</v>
      </c>
      <c r="J31" s="61">
        <f t="shared" si="8"/>
        <v>9455</v>
      </c>
      <c r="K31" s="62">
        <f t="shared" si="9"/>
        <v>1051</v>
      </c>
      <c r="L31" s="61">
        <f t="shared" si="10"/>
        <v>8404</v>
      </c>
      <c r="M31" s="62">
        <f t="shared" si="11"/>
        <v>2102</v>
      </c>
      <c r="N31" s="61">
        <f t="shared" si="12"/>
        <v>7354</v>
      </c>
      <c r="O31" s="62">
        <f t="shared" si="13"/>
        <v>3152</v>
      </c>
      <c r="P31" s="215"/>
      <c r="Q31" s="216"/>
      <c r="R31" s="240"/>
      <c r="S31" s="241"/>
      <c r="T31" s="242"/>
    </row>
    <row r="32" spans="1:24" ht="22" customHeight="1" thickBot="1" x14ac:dyDescent="0.25">
      <c r="A32" s="10"/>
      <c r="B32" s="217" t="s">
        <v>49</v>
      </c>
      <c r="C32" s="218"/>
      <c r="D32" s="218"/>
      <c r="E32" s="218"/>
      <c r="F32" s="219"/>
      <c r="G32" s="63" t="s">
        <v>10</v>
      </c>
      <c r="H32" s="64">
        <v>1148</v>
      </c>
      <c r="I32" s="65">
        <f t="shared" si="7"/>
        <v>11789</v>
      </c>
      <c r="J32" s="65">
        <f t="shared" si="8"/>
        <v>10610</v>
      </c>
      <c r="K32" s="66">
        <f t="shared" si="9"/>
        <v>1179</v>
      </c>
      <c r="L32" s="65">
        <f t="shared" si="10"/>
        <v>9431</v>
      </c>
      <c r="M32" s="66">
        <f t="shared" si="11"/>
        <v>2358</v>
      </c>
      <c r="N32" s="65">
        <f t="shared" si="12"/>
        <v>8252</v>
      </c>
      <c r="O32" s="66">
        <f t="shared" si="13"/>
        <v>3537</v>
      </c>
      <c r="P32" s="220"/>
      <c r="Q32" s="221"/>
      <c r="R32" s="243"/>
      <c r="S32" s="244"/>
      <c r="T32" s="245"/>
    </row>
    <row r="33" spans="1:20" s="5" customFormat="1" ht="31.15" customHeight="1" thickBot="1" x14ac:dyDescent="0.25">
      <c r="A33" s="224" t="s">
        <v>70</v>
      </c>
      <c r="B33" s="225"/>
      <c r="C33" s="225"/>
      <c r="D33" s="225"/>
      <c r="E33" s="225"/>
      <c r="F33" s="225"/>
      <c r="G33" s="225"/>
      <c r="H33" s="225"/>
      <c r="I33" s="225"/>
      <c r="J33" s="225"/>
      <c r="K33" s="225"/>
      <c r="L33" s="225"/>
      <c r="M33" s="225"/>
      <c r="N33" s="225"/>
      <c r="O33" s="225"/>
    </row>
    <row r="34" spans="1:20" ht="25.9" customHeight="1" thickBot="1" x14ac:dyDescent="0.25">
      <c r="A34" s="23"/>
      <c r="B34" s="198" t="s">
        <v>0</v>
      </c>
      <c r="C34" s="199"/>
      <c r="D34" s="199"/>
      <c r="E34" s="199"/>
      <c r="F34" s="199"/>
      <c r="G34" s="17"/>
      <c r="H34" s="13"/>
      <c r="I34" s="18"/>
      <c r="J34" s="4" t="s">
        <v>2</v>
      </c>
      <c r="K34" s="202" t="s">
        <v>31</v>
      </c>
      <c r="L34" s="203"/>
      <c r="M34" s="203"/>
      <c r="N34" s="203"/>
      <c r="O34" s="204"/>
      <c r="Q34" s="1"/>
      <c r="R34" s="198" t="s">
        <v>34</v>
      </c>
      <c r="S34" s="199"/>
      <c r="T34" s="205"/>
    </row>
    <row r="35" spans="1:20" ht="20.5" customHeight="1" thickBot="1" x14ac:dyDescent="0.25">
      <c r="A35" s="23"/>
      <c r="B35" s="226"/>
      <c r="C35" s="227"/>
      <c r="D35" s="227"/>
      <c r="E35" s="227"/>
      <c r="F35" s="228"/>
      <c r="G35" s="19" t="s">
        <v>20</v>
      </c>
      <c r="H35" s="20" t="s">
        <v>32</v>
      </c>
      <c r="I35" s="19" t="s">
        <v>1</v>
      </c>
      <c r="J35" s="20"/>
      <c r="K35" s="21" t="s">
        <v>6</v>
      </c>
      <c r="L35" s="21" t="s">
        <v>5</v>
      </c>
      <c r="M35" s="21" t="s">
        <v>5</v>
      </c>
      <c r="N35" s="21" t="s">
        <v>9</v>
      </c>
      <c r="O35" s="21" t="s">
        <v>9</v>
      </c>
      <c r="Q35" s="1"/>
      <c r="R35" s="200"/>
      <c r="S35" s="201"/>
      <c r="T35" s="206"/>
    </row>
    <row r="36" spans="1:20" s="28" customFormat="1" ht="25.15" customHeight="1" x14ac:dyDescent="0.2">
      <c r="A36" s="27"/>
      <c r="B36" s="229" t="s">
        <v>14</v>
      </c>
      <c r="C36" s="230"/>
      <c r="D36" s="230"/>
      <c r="E36" s="230"/>
      <c r="F36" s="231"/>
      <c r="G36" s="75" t="s">
        <v>10</v>
      </c>
      <c r="H36" s="49">
        <v>22</v>
      </c>
      <c r="I36" s="53">
        <f>ROUNDDOWN(H36*$R$5,0)</f>
        <v>225</v>
      </c>
      <c r="J36" s="54">
        <f>ROUNDDOWN(I36*90%,0)</f>
        <v>202</v>
      </c>
      <c r="K36" s="46">
        <f>+I36-J36</f>
        <v>23</v>
      </c>
      <c r="L36" s="54">
        <f>ROUNDDOWN(I36*80%,0)</f>
        <v>180</v>
      </c>
      <c r="M36" s="46">
        <f>+I36-L36</f>
        <v>45</v>
      </c>
      <c r="N36" s="54">
        <f>ROUNDDOWN(I36*70%,0)</f>
        <v>157</v>
      </c>
      <c r="O36" s="46">
        <f>+I36-N36</f>
        <v>68</v>
      </c>
      <c r="P36" s="232"/>
      <c r="Q36" s="233"/>
      <c r="R36" s="222"/>
      <c r="S36" s="222"/>
      <c r="T36" s="223"/>
    </row>
    <row r="37" spans="1:20" ht="37.5" customHeight="1" thickBot="1" x14ac:dyDescent="0.25">
      <c r="A37" s="24"/>
      <c r="B37" s="234" t="s">
        <v>98</v>
      </c>
      <c r="C37" s="235"/>
      <c r="D37" s="235"/>
      <c r="E37" s="235"/>
      <c r="F37" s="235"/>
      <c r="G37" s="235"/>
      <c r="H37" s="235"/>
      <c r="I37" s="235"/>
      <c r="J37" s="235"/>
      <c r="K37" s="235"/>
      <c r="L37" s="235"/>
      <c r="M37" s="235"/>
      <c r="N37" s="235"/>
      <c r="O37" s="235"/>
      <c r="P37" s="235"/>
      <c r="Q37" s="235"/>
      <c r="R37" s="235"/>
      <c r="S37" s="235"/>
      <c r="T37" s="236"/>
    </row>
    <row r="38" spans="1:20" s="28" customFormat="1" ht="25.15" hidden="1" customHeight="1" x14ac:dyDescent="0.2">
      <c r="A38" s="27"/>
      <c r="B38" s="229" t="s">
        <v>15</v>
      </c>
      <c r="C38" s="230"/>
      <c r="D38" s="230"/>
      <c r="E38" s="230"/>
      <c r="F38" s="231"/>
      <c r="G38" s="75" t="s">
        <v>10</v>
      </c>
      <c r="H38" s="49">
        <v>18</v>
      </c>
      <c r="I38" s="53">
        <f>ROUNDDOWN(H38*$R$5,0)</f>
        <v>184</v>
      </c>
      <c r="J38" s="54">
        <f>ROUNDDOWN(I38*90%,0)</f>
        <v>165</v>
      </c>
      <c r="K38" s="46">
        <f>+I38-J38</f>
        <v>19</v>
      </c>
      <c r="L38" s="54">
        <f>ROUNDDOWN(I38*80%,0)</f>
        <v>147</v>
      </c>
      <c r="M38" s="46">
        <f>+I38-L38</f>
        <v>37</v>
      </c>
      <c r="N38" s="54">
        <f>ROUNDDOWN(I38*70%,0)</f>
        <v>128</v>
      </c>
      <c r="O38" s="46">
        <f>+I38-N38</f>
        <v>56</v>
      </c>
      <c r="P38" s="232"/>
      <c r="Q38" s="233"/>
      <c r="R38" s="222"/>
      <c r="S38" s="222"/>
      <c r="T38" s="223"/>
    </row>
    <row r="39" spans="1:20" ht="9.75" hidden="1" customHeight="1" thickBot="1" x14ac:dyDescent="0.25">
      <c r="A39" s="24"/>
      <c r="B39" s="234" t="s">
        <v>30</v>
      </c>
      <c r="C39" s="235"/>
      <c r="D39" s="235"/>
      <c r="E39" s="235"/>
      <c r="F39" s="235"/>
      <c r="G39" s="235"/>
      <c r="H39" s="235"/>
      <c r="I39" s="235"/>
      <c r="J39" s="235"/>
      <c r="K39" s="235"/>
      <c r="L39" s="235"/>
      <c r="M39" s="235"/>
      <c r="N39" s="235"/>
      <c r="O39" s="235"/>
      <c r="P39" s="235"/>
      <c r="Q39" s="235"/>
      <c r="R39" s="235"/>
      <c r="S39" s="235"/>
      <c r="T39" s="236"/>
    </row>
    <row r="40" spans="1:20" s="28" customFormat="1" ht="25.15" customHeight="1" x14ac:dyDescent="0.2">
      <c r="A40" s="27"/>
      <c r="B40" s="246" t="s">
        <v>12</v>
      </c>
      <c r="C40" s="246"/>
      <c r="D40" s="246"/>
      <c r="E40" s="246"/>
      <c r="F40" s="246"/>
      <c r="G40" s="75" t="s">
        <v>11</v>
      </c>
      <c r="H40" s="49">
        <v>40</v>
      </c>
      <c r="I40" s="53">
        <f>ROUNDDOWN(H40*$R$5,0)</f>
        <v>410</v>
      </c>
      <c r="J40" s="54">
        <f>ROUNDDOWN(I40*90%,0)</f>
        <v>369</v>
      </c>
      <c r="K40" s="46">
        <f>+I40-J40</f>
        <v>41</v>
      </c>
      <c r="L40" s="54">
        <f>ROUNDDOWN(I40*80%,0)</f>
        <v>328</v>
      </c>
      <c r="M40" s="46">
        <f>+I40-L40</f>
        <v>82</v>
      </c>
      <c r="N40" s="54">
        <f>ROUNDDOWN(I40*70%,0)</f>
        <v>287</v>
      </c>
      <c r="O40" s="46">
        <f>+I40-N40</f>
        <v>123</v>
      </c>
      <c r="P40" s="232"/>
      <c r="Q40" s="233"/>
      <c r="R40" s="222"/>
      <c r="S40" s="222"/>
      <c r="T40" s="223"/>
    </row>
    <row r="41" spans="1:20" ht="20.25" customHeight="1" thickBot="1" x14ac:dyDescent="0.25">
      <c r="A41" s="24"/>
      <c r="B41" s="234" t="s">
        <v>68</v>
      </c>
      <c r="C41" s="235"/>
      <c r="D41" s="235"/>
      <c r="E41" s="235"/>
      <c r="F41" s="235"/>
      <c r="G41" s="235"/>
      <c r="H41" s="235"/>
      <c r="I41" s="235"/>
      <c r="J41" s="235"/>
      <c r="K41" s="235"/>
      <c r="L41" s="235"/>
      <c r="M41" s="235"/>
      <c r="N41" s="235"/>
      <c r="O41" s="235"/>
      <c r="P41" s="235"/>
      <c r="Q41" s="235"/>
      <c r="R41" s="235"/>
      <c r="S41" s="235"/>
      <c r="T41" s="236"/>
    </row>
    <row r="42" spans="1:20" s="28" customFormat="1" ht="25.15" customHeight="1" x14ac:dyDescent="0.2">
      <c r="A42" s="27"/>
      <c r="B42" s="229" t="s">
        <v>13</v>
      </c>
      <c r="C42" s="230"/>
      <c r="D42" s="230"/>
      <c r="E42" s="230"/>
      <c r="F42" s="231"/>
      <c r="G42" s="75" t="s">
        <v>10</v>
      </c>
      <c r="H42" s="49">
        <v>40</v>
      </c>
      <c r="I42" s="44">
        <f>ROUNDDOWN(H42*$R$5,0)</f>
        <v>410</v>
      </c>
      <c r="J42" s="45">
        <f>ROUNDDOWN(I42*90%,0)</f>
        <v>369</v>
      </c>
      <c r="K42" s="46">
        <f>+I42-J42</f>
        <v>41</v>
      </c>
      <c r="L42" s="45">
        <f>ROUNDDOWN(I42*80%,0)</f>
        <v>328</v>
      </c>
      <c r="M42" s="46">
        <f>+I42-L42</f>
        <v>82</v>
      </c>
      <c r="N42" s="45">
        <f>ROUNDDOWN(I42*70%,0)</f>
        <v>287</v>
      </c>
      <c r="O42" s="46">
        <f>+I42-N42</f>
        <v>123</v>
      </c>
      <c r="P42" s="232" t="s">
        <v>4</v>
      </c>
      <c r="Q42" s="233"/>
      <c r="R42" s="222"/>
      <c r="S42" s="222"/>
      <c r="T42" s="223"/>
    </row>
    <row r="43" spans="1:20" ht="31.5" customHeight="1" thickBot="1" x14ac:dyDescent="0.25">
      <c r="A43" s="24"/>
      <c r="B43" s="234" t="s">
        <v>96</v>
      </c>
      <c r="C43" s="235"/>
      <c r="D43" s="235"/>
      <c r="E43" s="235"/>
      <c r="F43" s="235"/>
      <c r="G43" s="235"/>
      <c r="H43" s="235"/>
      <c r="I43" s="235"/>
      <c r="J43" s="235"/>
      <c r="K43" s="235"/>
      <c r="L43" s="235"/>
      <c r="M43" s="235"/>
      <c r="N43" s="235"/>
      <c r="O43" s="235"/>
      <c r="P43" s="235"/>
      <c r="Q43" s="235"/>
      <c r="R43" s="235"/>
      <c r="S43" s="235"/>
      <c r="T43" s="236"/>
    </row>
    <row r="44" spans="1:20" s="28" customFormat="1" ht="38.25" customHeight="1" thickBot="1" x14ac:dyDescent="0.25">
      <c r="A44" s="27"/>
      <c r="B44" s="256" t="s">
        <v>17</v>
      </c>
      <c r="C44" s="257"/>
      <c r="D44" s="257"/>
      <c r="E44" s="257"/>
      <c r="F44" s="258"/>
      <c r="G44" s="76" t="s">
        <v>11</v>
      </c>
      <c r="H44" s="259" t="s">
        <v>64</v>
      </c>
      <c r="I44" s="260"/>
      <c r="J44" s="260"/>
      <c r="K44" s="260"/>
      <c r="L44" s="260"/>
      <c r="M44" s="260"/>
      <c r="N44" s="260"/>
      <c r="O44" s="260"/>
      <c r="P44" s="260"/>
      <c r="Q44" s="260"/>
      <c r="R44" s="260"/>
      <c r="S44" s="260"/>
      <c r="T44" s="260"/>
    </row>
    <row r="45" spans="1:20" s="28" customFormat="1" ht="48" customHeight="1" thickBot="1" x14ac:dyDescent="0.25">
      <c r="A45" s="27"/>
      <c r="B45" s="256" t="s">
        <v>66</v>
      </c>
      <c r="C45" s="257"/>
      <c r="D45" s="257"/>
      <c r="E45" s="257"/>
      <c r="F45" s="258"/>
      <c r="G45" s="76" t="s">
        <v>11</v>
      </c>
      <c r="H45" s="259" t="s">
        <v>67</v>
      </c>
      <c r="I45" s="260"/>
      <c r="J45" s="260"/>
      <c r="K45" s="260"/>
      <c r="L45" s="260"/>
      <c r="M45" s="260"/>
      <c r="N45" s="260"/>
      <c r="O45" s="260"/>
      <c r="P45" s="260"/>
      <c r="Q45" s="260"/>
      <c r="R45" s="260"/>
      <c r="S45" s="260"/>
      <c r="T45" s="260"/>
    </row>
    <row r="46" spans="1:20" s="28" customFormat="1" ht="49.5" customHeight="1" thickBot="1" x14ac:dyDescent="0.25">
      <c r="A46" s="27"/>
      <c r="B46" s="261" t="s">
        <v>62</v>
      </c>
      <c r="C46" s="262"/>
      <c r="D46" s="262"/>
      <c r="E46" s="262"/>
      <c r="F46" s="263"/>
      <c r="G46" s="76" t="s">
        <v>11</v>
      </c>
      <c r="H46" s="259" t="s">
        <v>63</v>
      </c>
      <c r="I46" s="260"/>
      <c r="J46" s="260"/>
      <c r="K46" s="260"/>
      <c r="L46" s="260"/>
      <c r="M46" s="260"/>
      <c r="N46" s="260"/>
      <c r="O46" s="260"/>
      <c r="P46" s="260"/>
      <c r="Q46" s="260"/>
      <c r="R46" s="260"/>
      <c r="S46" s="260"/>
      <c r="T46" s="260"/>
    </row>
    <row r="47" spans="1:20" s="28" customFormat="1" ht="25.15" customHeight="1" x14ac:dyDescent="0.2">
      <c r="A47" s="27"/>
      <c r="B47" s="229" t="s">
        <v>8</v>
      </c>
      <c r="C47" s="230"/>
      <c r="D47" s="230"/>
      <c r="E47" s="230"/>
      <c r="F47" s="231"/>
      <c r="G47" s="75" t="s">
        <v>18</v>
      </c>
      <c r="H47" s="49">
        <v>-47</v>
      </c>
      <c r="I47" s="50">
        <f>ROUNDDOWN(H47*$R$5,0)</f>
        <v>-482</v>
      </c>
      <c r="J47" s="51">
        <f>ROUNDDOWN(I47*90%,0)</f>
        <v>-433</v>
      </c>
      <c r="K47" s="52">
        <f>+I47-J47</f>
        <v>-49</v>
      </c>
      <c r="L47" s="51">
        <f>ROUNDDOWN(I47*80%,0)</f>
        <v>-385</v>
      </c>
      <c r="M47" s="52">
        <f>+I47-L47</f>
        <v>-97</v>
      </c>
      <c r="N47" s="51">
        <f>ROUNDDOWN(I47*70%,0)</f>
        <v>-337</v>
      </c>
      <c r="O47" s="52">
        <f>+I47-N47</f>
        <v>-145</v>
      </c>
      <c r="P47" s="48"/>
      <c r="Q47" s="47"/>
      <c r="R47" s="250"/>
      <c r="S47" s="250"/>
      <c r="T47" s="250"/>
    </row>
    <row r="48" spans="1:20" ht="25.15" customHeight="1" thickBot="1" x14ac:dyDescent="0.25">
      <c r="A48" s="24"/>
      <c r="B48" s="234" t="s">
        <v>69</v>
      </c>
      <c r="C48" s="235"/>
      <c r="D48" s="235"/>
      <c r="E48" s="235"/>
      <c r="F48" s="235"/>
      <c r="G48" s="235"/>
      <c r="H48" s="235"/>
      <c r="I48" s="235"/>
      <c r="J48" s="235"/>
      <c r="K48" s="235"/>
      <c r="L48" s="235"/>
      <c r="M48" s="235"/>
      <c r="N48" s="235"/>
      <c r="O48" s="235"/>
      <c r="P48" s="235"/>
      <c r="Q48" s="235"/>
      <c r="R48" s="235"/>
      <c r="S48" s="235"/>
      <c r="T48" s="236"/>
    </row>
    <row r="49" spans="1:20" s="28" customFormat="1" ht="25.15" hidden="1" customHeight="1" x14ac:dyDescent="0.2">
      <c r="A49" s="27"/>
      <c r="B49" s="229" t="s">
        <v>7</v>
      </c>
      <c r="C49" s="230"/>
      <c r="D49" s="230"/>
      <c r="E49" s="230"/>
      <c r="F49" s="231"/>
      <c r="G49" s="75" t="s">
        <v>16</v>
      </c>
      <c r="H49" s="49">
        <v>-94</v>
      </c>
      <c r="I49" s="50">
        <f>ROUNDDOWN(H49*$R$5,0)</f>
        <v>-965</v>
      </c>
      <c r="J49" s="51">
        <f>ROUNDDOWN(I49*90%,0)</f>
        <v>-868</v>
      </c>
      <c r="K49" s="52">
        <f>+I49-J49</f>
        <v>-97</v>
      </c>
      <c r="L49" s="51">
        <f>ROUNDDOWN(I49*80%,0)</f>
        <v>-772</v>
      </c>
      <c r="M49" s="52">
        <f>+I49-L49</f>
        <v>-193</v>
      </c>
      <c r="N49" s="51">
        <f>ROUNDDOWN(I49*70%,0)</f>
        <v>-675</v>
      </c>
      <c r="O49" s="52">
        <f>+I49-N49</f>
        <v>-290</v>
      </c>
      <c r="P49" s="48"/>
      <c r="Q49" s="47"/>
      <c r="R49" s="250"/>
      <c r="S49" s="250"/>
      <c r="T49" s="250"/>
    </row>
    <row r="50" spans="1:20" ht="23.25" hidden="1" customHeight="1" thickBot="1" x14ac:dyDescent="0.25">
      <c r="A50" s="24"/>
      <c r="B50" s="234" t="s">
        <v>33</v>
      </c>
      <c r="C50" s="235"/>
      <c r="D50" s="235"/>
      <c r="E50" s="235"/>
      <c r="F50" s="235"/>
      <c r="G50" s="235"/>
      <c r="H50" s="235"/>
      <c r="I50" s="235"/>
      <c r="J50" s="235"/>
      <c r="K50" s="235"/>
      <c r="L50" s="235"/>
      <c r="M50" s="235"/>
      <c r="N50" s="235"/>
      <c r="O50" s="235"/>
      <c r="P50" s="235"/>
      <c r="Q50" s="235"/>
      <c r="R50" s="235"/>
      <c r="S50" s="235"/>
      <c r="T50" s="236"/>
    </row>
    <row r="51" spans="1:20" ht="21" customHeight="1" x14ac:dyDescent="0.2">
      <c r="A51" s="10"/>
      <c r="B51" s="249" t="s">
        <v>19</v>
      </c>
      <c r="C51" s="249"/>
      <c r="D51" s="249"/>
      <c r="E51" s="249"/>
      <c r="F51" s="249"/>
      <c r="G51" s="249"/>
      <c r="H51" s="249"/>
      <c r="I51" s="249"/>
      <c r="J51" s="249"/>
      <c r="K51" s="249"/>
      <c r="L51" s="249"/>
      <c r="M51" s="249"/>
      <c r="N51" s="249"/>
      <c r="O51" s="249"/>
      <c r="P51" s="249"/>
      <c r="Q51" s="14"/>
      <c r="R51" s="14"/>
      <c r="S51" s="14"/>
      <c r="T51" s="14"/>
    </row>
    <row r="52" spans="1:20" ht="21.75" customHeight="1" x14ac:dyDescent="0.2">
      <c r="A52" s="3" t="s">
        <v>21</v>
      </c>
      <c r="B52" s="16"/>
      <c r="C52" s="16"/>
      <c r="D52" s="16"/>
      <c r="E52" s="16"/>
      <c r="F52" s="16"/>
      <c r="G52" s="16"/>
      <c r="H52" s="16"/>
      <c r="I52" s="16"/>
      <c r="J52" s="16"/>
      <c r="K52" s="16"/>
      <c r="L52" s="16"/>
      <c r="M52" s="16"/>
      <c r="N52" s="16"/>
      <c r="O52" s="16"/>
      <c r="P52" s="16"/>
      <c r="Q52" s="16"/>
      <c r="R52" s="16"/>
      <c r="S52" s="30"/>
      <c r="T52" s="30"/>
    </row>
    <row r="53" spans="1:20" ht="22.5" customHeight="1" x14ac:dyDescent="0.25">
      <c r="A53" s="88"/>
      <c r="B53" s="3" t="s">
        <v>83</v>
      </c>
      <c r="E53" s="70"/>
      <c r="F53" s="71"/>
      <c r="G53" s="3"/>
      <c r="H53" s="9"/>
      <c r="I53" s="15"/>
      <c r="J53" s="15"/>
      <c r="K53" s="72"/>
      <c r="L53" s="16"/>
      <c r="M53" s="16"/>
      <c r="N53" s="16"/>
      <c r="O53" s="16"/>
      <c r="P53" s="16"/>
      <c r="Q53" s="16"/>
      <c r="R53" s="16"/>
      <c r="S53" s="30"/>
      <c r="T53" s="30"/>
    </row>
    <row r="54" spans="1:20" ht="21.75" customHeight="1" x14ac:dyDescent="0.2">
      <c r="A54" s="3" t="s">
        <v>22</v>
      </c>
      <c r="B54" s="16"/>
      <c r="C54" s="16"/>
      <c r="D54" s="16"/>
      <c r="E54" s="16"/>
      <c r="F54" s="67"/>
      <c r="G54" s="67"/>
      <c r="H54" s="67"/>
      <c r="I54" s="68"/>
      <c r="J54" s="16"/>
      <c r="K54" s="16"/>
      <c r="L54" s="16"/>
      <c r="M54" s="16"/>
      <c r="N54" s="16"/>
      <c r="O54" s="16"/>
      <c r="P54" s="16"/>
      <c r="Q54" s="16"/>
      <c r="R54" s="16"/>
      <c r="S54" s="30"/>
      <c r="T54" s="30"/>
    </row>
    <row r="55" spans="1:20" ht="22.5" customHeight="1" x14ac:dyDescent="0.25">
      <c r="A55" s="16"/>
      <c r="B55" s="9" t="s">
        <v>84</v>
      </c>
      <c r="C55" s="15"/>
      <c r="D55" s="15"/>
      <c r="E55" s="73"/>
      <c r="F55" s="73"/>
      <c r="G55" s="73"/>
      <c r="H55" s="74"/>
      <c r="I55" s="15"/>
      <c r="J55" s="15"/>
      <c r="K55" s="73"/>
      <c r="L55" s="16"/>
      <c r="M55" s="16"/>
      <c r="N55" s="16"/>
      <c r="O55" s="16"/>
      <c r="P55" s="16"/>
      <c r="Q55" s="16"/>
      <c r="R55" s="16"/>
      <c r="S55" s="30"/>
      <c r="T55" s="30"/>
    </row>
    <row r="56" spans="1:20" ht="21.75" customHeight="1" x14ac:dyDescent="0.2">
      <c r="A56" s="3" t="s">
        <v>23</v>
      </c>
      <c r="B56" s="16"/>
      <c r="C56" s="16"/>
      <c r="D56" s="16"/>
      <c r="E56" s="16"/>
      <c r="F56" s="16"/>
      <c r="G56" s="16"/>
      <c r="H56" s="16"/>
      <c r="I56" s="16"/>
      <c r="J56" s="16"/>
      <c r="K56" s="16"/>
      <c r="L56" s="16"/>
      <c r="M56" s="16"/>
      <c r="N56" s="16"/>
      <c r="O56" s="16"/>
      <c r="P56" s="16"/>
      <c r="Q56" s="16"/>
      <c r="R56" s="16"/>
      <c r="S56" s="30"/>
      <c r="T56" s="30"/>
    </row>
    <row r="57" spans="1:20" ht="29.5" customHeight="1" x14ac:dyDescent="0.2">
      <c r="A57" s="16"/>
      <c r="B57" s="251" t="s">
        <v>55</v>
      </c>
      <c r="C57" s="252"/>
      <c r="D57" s="252"/>
      <c r="E57" s="253">
        <v>500</v>
      </c>
      <c r="F57" s="254"/>
      <c r="G57" s="3" t="s">
        <v>3</v>
      </c>
      <c r="H57" s="16"/>
      <c r="I57" s="16"/>
      <c r="J57" s="16"/>
      <c r="K57" s="16"/>
      <c r="L57" s="16"/>
      <c r="M57" s="16"/>
      <c r="N57" s="16"/>
      <c r="O57" s="16"/>
      <c r="P57" s="16"/>
      <c r="Q57" s="16"/>
      <c r="R57" s="16"/>
      <c r="S57" s="30"/>
      <c r="T57" s="30"/>
    </row>
    <row r="58" spans="1:20" ht="22.15" customHeight="1" x14ac:dyDescent="0.2">
      <c r="A58" s="43" t="s">
        <v>24</v>
      </c>
      <c r="B58" s="16"/>
      <c r="C58" s="16"/>
      <c r="D58" s="16"/>
      <c r="E58" s="16"/>
      <c r="F58" s="16"/>
      <c r="G58" s="16"/>
      <c r="H58" s="16"/>
      <c r="I58" s="16"/>
      <c r="J58" s="16"/>
      <c r="K58" s="16"/>
      <c r="L58" s="16"/>
      <c r="M58" s="16"/>
      <c r="N58" s="16"/>
      <c r="O58" s="16"/>
      <c r="P58" s="16"/>
      <c r="Q58" s="16"/>
      <c r="R58" s="16"/>
      <c r="S58" s="30"/>
      <c r="T58" s="30"/>
    </row>
    <row r="59" spans="1:20" ht="17.25" customHeight="1" x14ac:dyDescent="0.2">
      <c r="A59" s="16"/>
      <c r="B59" s="247" t="s">
        <v>56</v>
      </c>
      <c r="C59" s="248"/>
      <c r="D59" s="248"/>
      <c r="E59" s="248"/>
      <c r="F59" s="248"/>
      <c r="G59" s="248"/>
      <c r="H59" s="248"/>
      <c r="I59" s="248"/>
      <c r="J59" s="248"/>
      <c r="K59" s="248"/>
      <c r="L59" s="248"/>
      <c r="M59" s="248"/>
      <c r="N59" s="248"/>
      <c r="O59" s="248"/>
      <c r="P59" s="248"/>
      <c r="Q59" s="248"/>
      <c r="R59" s="248"/>
      <c r="S59" s="248"/>
      <c r="T59" s="248"/>
    </row>
    <row r="60" spans="1:20" ht="39.65" customHeight="1" x14ac:dyDescent="0.2">
      <c r="A60" s="16"/>
      <c r="B60" s="247" t="s">
        <v>50</v>
      </c>
      <c r="C60" s="248"/>
      <c r="D60" s="248"/>
      <c r="E60" s="248"/>
      <c r="F60" s="248"/>
      <c r="G60" s="248"/>
      <c r="H60" s="248"/>
      <c r="I60" s="248"/>
      <c r="J60" s="248"/>
      <c r="K60" s="248"/>
      <c r="L60" s="248"/>
      <c r="M60" s="248"/>
      <c r="N60" s="248"/>
      <c r="O60" s="248"/>
      <c r="P60" s="248"/>
      <c r="Q60" s="248"/>
      <c r="R60" s="248"/>
      <c r="S60" s="248"/>
      <c r="T60" s="248"/>
    </row>
    <row r="61" spans="1:20" ht="17.25" customHeight="1" x14ac:dyDescent="0.2">
      <c r="A61" s="33"/>
      <c r="B61" s="247" t="s">
        <v>54</v>
      </c>
      <c r="C61" s="248"/>
      <c r="D61" s="248"/>
      <c r="E61" s="248"/>
      <c r="F61" s="248"/>
      <c r="G61" s="248"/>
      <c r="H61" s="248"/>
      <c r="I61" s="248"/>
      <c r="J61" s="248"/>
      <c r="K61" s="248"/>
      <c r="L61" s="248"/>
      <c r="M61" s="248"/>
      <c r="N61" s="248"/>
      <c r="O61" s="248"/>
      <c r="P61" s="248"/>
      <c r="Q61" s="248"/>
      <c r="R61" s="248"/>
      <c r="S61" s="248"/>
      <c r="T61" s="248"/>
    </row>
    <row r="62" spans="1:20" ht="7.9" customHeight="1" x14ac:dyDescent="0.2">
      <c r="A62" s="33"/>
      <c r="B62" s="31"/>
      <c r="C62" s="32"/>
      <c r="D62" s="32"/>
      <c r="E62" s="32"/>
      <c r="F62" s="32"/>
      <c r="G62" s="32"/>
      <c r="H62" s="32"/>
      <c r="I62" s="32"/>
      <c r="J62" s="32"/>
      <c r="K62" s="32"/>
      <c r="L62" s="32"/>
      <c r="M62" s="32"/>
      <c r="N62" s="32"/>
      <c r="O62" s="32"/>
      <c r="P62" s="32"/>
      <c r="Q62" s="32"/>
      <c r="R62" s="32"/>
      <c r="S62" s="32"/>
      <c r="T62" s="32"/>
    </row>
    <row r="63" spans="1:20" ht="17.25" customHeight="1" x14ac:dyDescent="0.2">
      <c r="A63" s="255" t="s">
        <v>25</v>
      </c>
      <c r="B63" s="255"/>
      <c r="C63" s="255"/>
      <c r="D63" s="255"/>
      <c r="E63" s="255"/>
      <c r="F63" s="255"/>
      <c r="G63" s="255"/>
      <c r="H63" s="255"/>
      <c r="I63" s="255"/>
      <c r="J63" s="255"/>
      <c r="K63" s="255"/>
      <c r="L63" s="255"/>
      <c r="M63" s="255"/>
      <c r="N63" s="255"/>
      <c r="O63" s="255"/>
      <c r="P63" s="255"/>
      <c r="Q63" s="255"/>
      <c r="R63" s="255"/>
      <c r="S63" s="255"/>
      <c r="T63" s="255"/>
    </row>
    <row r="64" spans="1:20" ht="21" customHeight="1" x14ac:dyDescent="0.2">
      <c r="A64" s="88"/>
      <c r="B64" s="247" t="s">
        <v>85</v>
      </c>
      <c r="C64" s="248"/>
      <c r="D64" s="248"/>
      <c r="E64" s="248"/>
      <c r="F64" s="248"/>
      <c r="G64" s="248"/>
      <c r="H64" s="248"/>
      <c r="I64" s="248"/>
      <c r="J64" s="248"/>
      <c r="K64" s="248"/>
      <c r="L64" s="248"/>
      <c r="M64" s="248"/>
      <c r="N64" s="248"/>
      <c r="O64" s="248"/>
      <c r="P64" s="248"/>
      <c r="Q64" s="248"/>
      <c r="R64" s="248"/>
      <c r="S64" s="248"/>
      <c r="T64" s="248"/>
    </row>
    <row r="65" spans="1:20" ht="9" customHeight="1" x14ac:dyDescent="0.2">
      <c r="A65" s="16"/>
      <c r="B65" s="33"/>
      <c r="C65" s="16"/>
      <c r="D65" s="16"/>
      <c r="E65" s="16"/>
      <c r="F65" s="16"/>
      <c r="G65" s="16"/>
      <c r="H65" s="16"/>
      <c r="I65" s="16"/>
      <c r="J65" s="16"/>
      <c r="K65" s="16"/>
      <c r="L65" s="16"/>
      <c r="M65" s="16"/>
      <c r="N65" s="16"/>
      <c r="O65" s="16"/>
      <c r="P65" s="16"/>
      <c r="Q65" s="16"/>
      <c r="R65" s="16"/>
      <c r="S65" s="30"/>
      <c r="T65" s="30"/>
    </row>
    <row r="66" spans="1:20" ht="17.25" customHeight="1" x14ac:dyDescent="0.2">
      <c r="A66" s="43" t="s">
        <v>26</v>
      </c>
      <c r="B66" s="16"/>
      <c r="C66" s="3"/>
      <c r="D66" s="16"/>
      <c r="E66" s="16"/>
      <c r="F66" s="16"/>
      <c r="G66" s="16"/>
      <c r="H66" s="16"/>
      <c r="I66" s="16"/>
      <c r="J66" s="16"/>
      <c r="K66" s="16"/>
      <c r="L66" s="16"/>
      <c r="M66" s="16"/>
      <c r="N66" s="16"/>
      <c r="O66" s="16"/>
      <c r="P66" s="16"/>
      <c r="Q66" s="16"/>
      <c r="R66" s="16"/>
      <c r="S66" s="30"/>
      <c r="T66" s="30"/>
    </row>
    <row r="67" spans="1:20" ht="25.15" customHeight="1" x14ac:dyDescent="0.2">
      <c r="A67" s="16"/>
      <c r="B67" s="247" t="s">
        <v>51</v>
      </c>
      <c r="C67" s="248"/>
      <c r="D67" s="248"/>
      <c r="E67" s="248"/>
      <c r="F67" s="248"/>
      <c r="G67" s="248"/>
      <c r="H67" s="248"/>
      <c r="I67" s="248"/>
      <c r="J67" s="248"/>
      <c r="K67" s="248"/>
      <c r="L67" s="248"/>
      <c r="M67" s="248"/>
      <c r="N67" s="248"/>
      <c r="O67" s="248"/>
      <c r="P67" s="248"/>
      <c r="Q67" s="248"/>
      <c r="R67" s="248"/>
      <c r="S67" s="248"/>
      <c r="T67" s="248"/>
    </row>
    <row r="68" spans="1:20" ht="37.9" customHeight="1" x14ac:dyDescent="0.2">
      <c r="A68" s="16"/>
      <c r="B68" s="247" t="s">
        <v>52</v>
      </c>
      <c r="C68" s="248"/>
      <c r="D68" s="248"/>
      <c r="E68" s="248"/>
      <c r="F68" s="248"/>
      <c r="G68" s="248"/>
      <c r="H68" s="248"/>
      <c r="I68" s="248"/>
      <c r="J68" s="248"/>
      <c r="K68" s="248"/>
      <c r="L68" s="248"/>
      <c r="M68" s="248"/>
      <c r="N68" s="248"/>
      <c r="O68" s="248"/>
      <c r="P68" s="248"/>
      <c r="Q68" s="248"/>
      <c r="R68" s="248"/>
      <c r="S68" s="248"/>
      <c r="T68" s="248"/>
    </row>
    <row r="69" spans="1:20" ht="43.9" customHeight="1" x14ac:dyDescent="0.2">
      <c r="A69" s="16"/>
      <c r="B69" s="247" t="s">
        <v>53</v>
      </c>
      <c r="C69" s="248"/>
      <c r="D69" s="248"/>
      <c r="E69" s="248"/>
      <c r="F69" s="248"/>
      <c r="G69" s="248"/>
      <c r="H69" s="248"/>
      <c r="I69" s="248"/>
      <c r="J69" s="248"/>
      <c r="K69" s="248"/>
      <c r="L69" s="248"/>
      <c r="M69" s="248"/>
      <c r="N69" s="248"/>
      <c r="O69" s="248"/>
      <c r="P69" s="248"/>
      <c r="Q69" s="248"/>
      <c r="R69" s="248"/>
      <c r="S69" s="248"/>
      <c r="T69" s="248"/>
    </row>
    <row r="70" spans="1:20" ht="17.25" customHeight="1" x14ac:dyDescent="0.25">
      <c r="A70" s="15"/>
      <c r="B70" s="15"/>
      <c r="C70" s="15"/>
      <c r="D70" s="15"/>
      <c r="E70" s="15"/>
      <c r="F70" s="15"/>
      <c r="G70" s="15"/>
      <c r="H70" s="15"/>
      <c r="I70" s="15"/>
      <c r="J70" s="15"/>
      <c r="K70" s="15"/>
      <c r="L70" s="15"/>
      <c r="M70" s="15"/>
      <c r="N70" s="15"/>
      <c r="O70" s="15"/>
      <c r="P70" s="15"/>
      <c r="Q70" s="15"/>
      <c r="R70" s="15"/>
      <c r="S70" s="7"/>
      <c r="T70" s="7"/>
    </row>
    <row r="71" spans="1:20" ht="17.25" customHeight="1" x14ac:dyDescent="0.2">
      <c r="A71" s="43" t="s">
        <v>71</v>
      </c>
      <c r="B71" s="16"/>
      <c r="C71" s="3"/>
      <c r="D71" s="16"/>
      <c r="E71" s="16"/>
      <c r="F71" s="16"/>
      <c r="G71" s="16"/>
      <c r="H71" s="16"/>
      <c r="I71" s="16"/>
      <c r="J71" s="16"/>
      <c r="K71" s="16"/>
      <c r="L71" s="16"/>
      <c r="M71" s="16"/>
      <c r="N71" s="16"/>
      <c r="O71" s="16"/>
      <c r="P71" s="16"/>
      <c r="Q71" s="16"/>
      <c r="R71" s="16"/>
      <c r="S71" s="30"/>
      <c r="T71" s="30"/>
    </row>
    <row r="72" spans="1:20" ht="12" customHeight="1" x14ac:dyDescent="0.25">
      <c r="A72" s="15"/>
      <c r="B72" s="15"/>
      <c r="C72" s="15"/>
      <c r="D72" s="15"/>
      <c r="E72" s="15"/>
      <c r="F72" s="15"/>
      <c r="G72" s="15"/>
      <c r="H72" s="15"/>
      <c r="I72" s="15"/>
      <c r="J72" s="15"/>
      <c r="K72" s="15"/>
      <c r="L72" s="15"/>
      <c r="M72" s="15"/>
      <c r="N72" s="15"/>
      <c r="O72" s="15"/>
      <c r="P72" s="15"/>
      <c r="Q72" s="15"/>
      <c r="R72" s="15"/>
      <c r="S72" s="7"/>
      <c r="T72" s="7"/>
    </row>
    <row r="73" spans="1:20" ht="173.25" customHeight="1" x14ac:dyDescent="0.2">
      <c r="A73" s="16"/>
      <c r="B73" s="247" t="s">
        <v>88</v>
      </c>
      <c r="C73" s="248"/>
      <c r="D73" s="248"/>
      <c r="E73" s="248"/>
      <c r="F73" s="248"/>
      <c r="G73" s="248"/>
      <c r="H73" s="248"/>
      <c r="I73" s="248"/>
      <c r="J73" s="248"/>
      <c r="K73" s="248"/>
      <c r="L73" s="248"/>
      <c r="M73" s="248"/>
      <c r="N73" s="248"/>
      <c r="O73" s="248"/>
      <c r="P73" s="248"/>
      <c r="Q73" s="248"/>
      <c r="R73" s="248"/>
      <c r="S73" s="248"/>
      <c r="T73" s="248"/>
    </row>
    <row r="74" spans="1:20" ht="171" customHeight="1" x14ac:dyDescent="0.2">
      <c r="A74" s="16"/>
      <c r="B74" s="247" t="s">
        <v>72</v>
      </c>
      <c r="C74" s="248"/>
      <c r="D74" s="248"/>
      <c r="E74" s="248"/>
      <c r="F74" s="248"/>
      <c r="G74" s="248"/>
      <c r="H74" s="248"/>
      <c r="I74" s="248"/>
      <c r="J74" s="248"/>
      <c r="K74" s="248"/>
      <c r="L74" s="248"/>
      <c r="M74" s="248"/>
      <c r="N74" s="248"/>
      <c r="O74" s="248"/>
      <c r="P74" s="248"/>
      <c r="Q74" s="248"/>
      <c r="R74" s="248"/>
      <c r="S74" s="248"/>
      <c r="T74" s="248"/>
    </row>
    <row r="75" spans="1:20" ht="109.5" customHeight="1" x14ac:dyDescent="0.2">
      <c r="A75" s="16"/>
      <c r="B75" s="247" t="s">
        <v>89</v>
      </c>
      <c r="C75" s="248"/>
      <c r="D75" s="248"/>
      <c r="E75" s="248"/>
      <c r="F75" s="248"/>
      <c r="G75" s="248"/>
      <c r="H75" s="248"/>
      <c r="I75" s="248"/>
      <c r="J75" s="248"/>
      <c r="K75" s="248"/>
      <c r="L75" s="248"/>
      <c r="M75" s="248"/>
      <c r="N75" s="248"/>
      <c r="O75" s="248"/>
      <c r="P75" s="248"/>
      <c r="Q75" s="248"/>
      <c r="R75" s="248"/>
      <c r="S75" s="248"/>
      <c r="T75" s="248"/>
    </row>
    <row r="76" spans="1:20" ht="109.5" customHeight="1" x14ac:dyDescent="0.2">
      <c r="A76" s="16"/>
      <c r="B76" s="247" t="s">
        <v>73</v>
      </c>
      <c r="C76" s="248"/>
      <c r="D76" s="248"/>
      <c r="E76" s="248"/>
      <c r="F76" s="248"/>
      <c r="G76" s="248"/>
      <c r="H76" s="248"/>
      <c r="I76" s="248"/>
      <c r="J76" s="248"/>
      <c r="K76" s="248"/>
      <c r="L76" s="248"/>
      <c r="M76" s="248"/>
      <c r="N76" s="248"/>
      <c r="O76" s="248"/>
      <c r="P76" s="248"/>
      <c r="Q76" s="248"/>
      <c r="R76" s="248"/>
      <c r="S76" s="248"/>
      <c r="T76" s="248"/>
    </row>
    <row r="77" spans="1:20" ht="109.5" customHeight="1" x14ac:dyDescent="0.2">
      <c r="A77" s="16"/>
      <c r="B77" s="247" t="s">
        <v>74</v>
      </c>
      <c r="C77" s="248"/>
      <c r="D77" s="248"/>
      <c r="E77" s="248"/>
      <c r="F77" s="248"/>
      <c r="G77" s="248"/>
      <c r="H77" s="248"/>
      <c r="I77" s="248"/>
      <c r="J77" s="248"/>
      <c r="K77" s="248"/>
      <c r="L77" s="248"/>
      <c r="M77" s="248"/>
      <c r="N77" s="248"/>
      <c r="O77" s="248"/>
      <c r="P77" s="248"/>
      <c r="Q77" s="248"/>
      <c r="R77" s="248"/>
      <c r="S77" s="248"/>
      <c r="T77" s="248"/>
    </row>
    <row r="78" spans="1:20" s="16" customFormat="1" ht="17.25" customHeight="1" x14ac:dyDescent="0.25">
      <c r="A78" s="15"/>
      <c r="B78" s="15"/>
      <c r="C78" s="15"/>
      <c r="D78" s="15"/>
      <c r="E78" s="15"/>
      <c r="F78" s="15"/>
      <c r="G78" s="15"/>
      <c r="H78" s="15"/>
      <c r="I78" s="15"/>
      <c r="J78" s="15"/>
      <c r="K78" s="15"/>
      <c r="L78" s="15"/>
      <c r="M78" s="15"/>
      <c r="N78" s="15"/>
      <c r="O78" s="15"/>
      <c r="P78" s="15"/>
      <c r="Q78" s="15"/>
      <c r="R78" s="15"/>
    </row>
    <row r="79" spans="1:20" s="16" customFormat="1" ht="69.75" customHeight="1" x14ac:dyDescent="0.25">
      <c r="A79" s="15"/>
      <c r="B79" s="264" t="s">
        <v>82</v>
      </c>
      <c r="C79" s="264"/>
      <c r="D79" s="264"/>
      <c r="E79" s="264"/>
      <c r="F79" s="264"/>
      <c r="G79" s="264"/>
      <c r="H79" s="264"/>
      <c r="I79" s="264"/>
      <c r="J79" s="264"/>
      <c r="K79" s="264"/>
      <c r="L79" s="264"/>
      <c r="M79" s="264"/>
      <c r="N79" s="264"/>
      <c r="O79" s="264"/>
      <c r="P79" s="264"/>
      <c r="Q79" s="264"/>
      <c r="R79" s="264"/>
      <c r="S79" s="264"/>
      <c r="T79" s="264"/>
    </row>
    <row r="80" spans="1:20" ht="12.65" customHeight="1" x14ac:dyDescent="0.25">
      <c r="A80" s="15"/>
      <c r="B80" s="15"/>
      <c r="C80" s="15"/>
      <c r="D80" s="15"/>
      <c r="E80" s="15"/>
      <c r="F80" s="15"/>
      <c r="G80" s="15"/>
      <c r="H80" s="15"/>
      <c r="I80" s="15"/>
      <c r="J80" s="15"/>
      <c r="K80" s="15"/>
      <c r="L80" s="15"/>
      <c r="M80" s="15"/>
      <c r="N80" s="15"/>
      <c r="O80" s="15"/>
      <c r="P80" s="265" t="s">
        <v>27</v>
      </c>
      <c r="Q80" s="265"/>
      <c r="R80" s="7"/>
    </row>
    <row r="81" spans="1:22" ht="22.5" customHeight="1" x14ac:dyDescent="0.25">
      <c r="A81" s="15"/>
      <c r="B81" s="9" t="s">
        <v>60</v>
      </c>
      <c r="C81" s="15"/>
      <c r="D81" s="15"/>
      <c r="E81" s="15"/>
      <c r="F81" s="15"/>
      <c r="G81" s="15"/>
      <c r="H81" s="15"/>
      <c r="I81" s="15"/>
      <c r="J81" s="15"/>
      <c r="K81" s="15"/>
      <c r="L81" s="15"/>
      <c r="M81" s="15"/>
      <c r="N81" s="15"/>
      <c r="O81" s="15"/>
      <c r="P81" s="39"/>
      <c r="Q81" s="39"/>
      <c r="R81" s="7"/>
    </row>
    <row r="82" spans="1:22" ht="13.15" customHeight="1" x14ac:dyDescent="0.25">
      <c r="A82" s="15"/>
      <c r="B82" s="15"/>
      <c r="C82" s="15"/>
      <c r="D82" s="15"/>
      <c r="E82" s="15"/>
      <c r="F82" s="15"/>
      <c r="G82" s="15"/>
      <c r="H82" s="15"/>
      <c r="I82" s="15"/>
      <c r="J82" s="15"/>
      <c r="K82" s="15"/>
      <c r="L82" s="15"/>
      <c r="M82" s="15"/>
      <c r="N82" s="15"/>
      <c r="O82" s="15"/>
      <c r="P82" s="39"/>
      <c r="Q82" s="39"/>
      <c r="R82" s="7"/>
    </row>
    <row r="83" spans="1:22" ht="36" customHeight="1" x14ac:dyDescent="0.25">
      <c r="A83" s="15"/>
      <c r="B83" s="251" t="s">
        <v>57</v>
      </c>
      <c r="C83" s="251"/>
      <c r="D83" s="251"/>
      <c r="E83" s="37" t="s">
        <v>59</v>
      </c>
      <c r="F83" s="37"/>
      <c r="G83" s="37"/>
      <c r="H83" s="38"/>
      <c r="I83" s="38"/>
      <c r="J83" s="37" t="s">
        <v>28</v>
      </c>
      <c r="K83" s="41" t="s">
        <v>81</v>
      </c>
      <c r="L83" s="3"/>
      <c r="M83" s="3"/>
      <c r="N83" s="3"/>
      <c r="O83" s="3"/>
      <c r="P83" s="3"/>
      <c r="Q83" s="3"/>
      <c r="R83" s="69"/>
      <c r="S83" s="69"/>
      <c r="T83" s="69"/>
    </row>
    <row r="84" spans="1:22" x14ac:dyDescent="0.2">
      <c r="B84" s="7"/>
      <c r="C84" s="5"/>
      <c r="D84" s="5"/>
      <c r="E84" s="5"/>
      <c r="F84" s="5"/>
      <c r="G84" s="5"/>
      <c r="H84" s="5"/>
      <c r="I84" s="5"/>
      <c r="J84" s="5"/>
      <c r="K84" s="42"/>
      <c r="L84" s="5"/>
      <c r="M84" s="5"/>
      <c r="N84" s="5"/>
      <c r="O84" s="5"/>
      <c r="P84" s="5"/>
      <c r="Q84" s="5"/>
      <c r="R84" s="5"/>
      <c r="S84" s="5"/>
      <c r="T84" s="5"/>
      <c r="U84" s="5"/>
      <c r="V84" s="5"/>
    </row>
    <row r="85" spans="1:22" ht="36.75" customHeight="1" x14ac:dyDescent="0.2">
      <c r="E85" s="37" t="s">
        <v>58</v>
      </c>
      <c r="F85" s="37"/>
      <c r="G85" s="37"/>
      <c r="H85" s="37"/>
      <c r="I85" s="38"/>
      <c r="J85" s="38"/>
      <c r="K85" s="41" t="s">
        <v>81</v>
      </c>
      <c r="L85" s="38" t="s">
        <v>29</v>
      </c>
      <c r="M85" s="37" t="s">
        <v>61</v>
      </c>
      <c r="N85" s="40"/>
      <c r="O85" s="40"/>
      <c r="P85" s="40"/>
      <c r="Q85" s="40"/>
      <c r="R85" s="40"/>
      <c r="S85" s="40"/>
    </row>
    <row r="86" spans="1:22" x14ac:dyDescent="0.2">
      <c r="B86" s="7"/>
      <c r="C86" s="5"/>
      <c r="D86" s="5"/>
      <c r="E86" s="5"/>
      <c r="F86" s="5"/>
      <c r="G86" s="5"/>
      <c r="H86" s="5"/>
      <c r="I86" s="5"/>
      <c r="J86" s="5"/>
      <c r="K86" s="5"/>
      <c r="L86" s="5"/>
      <c r="M86" s="5"/>
      <c r="N86" s="5"/>
      <c r="O86" s="5"/>
      <c r="P86" s="5"/>
      <c r="Q86" s="5"/>
      <c r="R86" s="5"/>
      <c r="S86" s="5"/>
      <c r="T86" s="5"/>
      <c r="U86" s="5"/>
      <c r="V86" s="5"/>
    </row>
  </sheetData>
  <mergeCells count="101">
    <mergeCell ref="H46:T46"/>
    <mergeCell ref="B41:T41"/>
    <mergeCell ref="B42:F42"/>
    <mergeCell ref="P42:Q42"/>
    <mergeCell ref="R42:T42"/>
    <mergeCell ref="B43:T43"/>
    <mergeCell ref="B83:D83"/>
    <mergeCell ref="B79:T79"/>
    <mergeCell ref="P80:Q80"/>
    <mergeCell ref="B68:T68"/>
    <mergeCell ref="B69:T69"/>
    <mergeCell ref="B73:T73"/>
    <mergeCell ref="B74:T74"/>
    <mergeCell ref="B76:T76"/>
    <mergeCell ref="B77:T77"/>
    <mergeCell ref="B75:T75"/>
    <mergeCell ref="B40:F40"/>
    <mergeCell ref="P40:Q40"/>
    <mergeCell ref="B28:F28"/>
    <mergeCell ref="P28:Q28"/>
    <mergeCell ref="B67:T67"/>
    <mergeCell ref="B51:P51"/>
    <mergeCell ref="B47:F47"/>
    <mergeCell ref="R47:T47"/>
    <mergeCell ref="B48:T48"/>
    <mergeCell ref="B49:F49"/>
    <mergeCell ref="R49:T49"/>
    <mergeCell ref="B50:T50"/>
    <mergeCell ref="B57:D57"/>
    <mergeCell ref="B64:T64"/>
    <mergeCell ref="E57:F57"/>
    <mergeCell ref="B59:T59"/>
    <mergeCell ref="B60:T60"/>
    <mergeCell ref="B61:T61"/>
    <mergeCell ref="A63:T63"/>
    <mergeCell ref="B44:F44"/>
    <mergeCell ref="H44:T44"/>
    <mergeCell ref="B45:F45"/>
    <mergeCell ref="H45:T45"/>
    <mergeCell ref="B46:F46"/>
    <mergeCell ref="B23:F23"/>
    <mergeCell ref="P23:Q23"/>
    <mergeCell ref="P20:Q20"/>
    <mergeCell ref="B21:F21"/>
    <mergeCell ref="P21:Q21"/>
    <mergeCell ref="B22:F22"/>
    <mergeCell ref="P22:Q22"/>
    <mergeCell ref="R40:T40"/>
    <mergeCell ref="P32:Q32"/>
    <mergeCell ref="A33:O33"/>
    <mergeCell ref="B34:F35"/>
    <mergeCell ref="K34:O34"/>
    <mergeCell ref="R34:T35"/>
    <mergeCell ref="B36:F36"/>
    <mergeCell ref="P36:Q36"/>
    <mergeCell ref="R36:T36"/>
    <mergeCell ref="B37:T37"/>
    <mergeCell ref="B38:F38"/>
    <mergeCell ref="P38:Q38"/>
    <mergeCell ref="R38:T38"/>
    <mergeCell ref="B39:T39"/>
    <mergeCell ref="R8:T32"/>
    <mergeCell ref="B8:F8"/>
    <mergeCell ref="B9:F9"/>
    <mergeCell ref="B29:F29"/>
    <mergeCell ref="P29:Q29"/>
    <mergeCell ref="B30:F30"/>
    <mergeCell ref="P30:Q30"/>
    <mergeCell ref="B31:F31"/>
    <mergeCell ref="P31:Q31"/>
    <mergeCell ref="B32:F32"/>
    <mergeCell ref="B24:F24"/>
    <mergeCell ref="P24:Q24"/>
    <mergeCell ref="B25:F25"/>
    <mergeCell ref="P25:Q25"/>
    <mergeCell ref="B26:F26"/>
    <mergeCell ref="P26:Q26"/>
    <mergeCell ref="B27:F27"/>
    <mergeCell ref="P27:Q27"/>
    <mergeCell ref="A1:T1"/>
    <mergeCell ref="B6:F7"/>
    <mergeCell ref="K6:O6"/>
    <mergeCell ref="R6:T7"/>
    <mergeCell ref="B18:F18"/>
    <mergeCell ref="P18:Q18"/>
    <mergeCell ref="B19:F19"/>
    <mergeCell ref="P19:Q19"/>
    <mergeCell ref="B20:F20"/>
    <mergeCell ref="B13:F13"/>
    <mergeCell ref="P13:Q13"/>
    <mergeCell ref="B14:F14"/>
    <mergeCell ref="P14:Q14"/>
    <mergeCell ref="B15:F15"/>
    <mergeCell ref="P15:Q15"/>
    <mergeCell ref="B16:F16"/>
    <mergeCell ref="P16:Q16"/>
    <mergeCell ref="B17:F17"/>
    <mergeCell ref="P17:Q17"/>
    <mergeCell ref="B10:F10"/>
    <mergeCell ref="B11:F11"/>
    <mergeCell ref="B12:F12"/>
  </mergeCells>
  <phoneticPr fontId="2"/>
  <dataValidations count="1">
    <dataValidation type="list" allowBlank="1" showInputMessage="1" showErrorMessage="1" sqref="P13:Q32 P36:Q36 P38:Q38 P40:Q40 P42:Q42">
      <formula1>#REF!</formula1>
    </dataValidation>
  </dataValidations>
  <pageMargins left="0.39370078740157483" right="0.39370078740157483" top="0.39370078740157483" bottom="0.19685039370078741" header="0.51181102362204722" footer="0.51181102362204722"/>
  <pageSetup paperSize="9" scale="6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showGridLines="0" tabSelected="1" view="pageBreakPreview" topLeftCell="A26" zoomScale="85" zoomScaleNormal="85" zoomScaleSheetLayoutView="85" workbookViewId="0">
      <selection activeCell="H32" sqref="H32"/>
    </sheetView>
  </sheetViews>
  <sheetFormatPr defaultRowHeight="13" x14ac:dyDescent="0.2"/>
  <cols>
    <col min="1" max="1" width="3.36328125" customWidth="1"/>
    <col min="2" max="2" width="2.7265625" customWidth="1"/>
    <col min="3" max="6" width="7.453125" customWidth="1"/>
    <col min="7" max="7" width="12.90625" customWidth="1"/>
    <col min="8" max="8" width="11.26953125" customWidth="1"/>
    <col min="9" max="9" width="14.90625" customWidth="1"/>
    <col min="10" max="10" width="11" hidden="1" customWidth="1"/>
    <col min="11" max="11" width="13.08984375" customWidth="1"/>
    <col min="12" max="12" width="11" hidden="1" customWidth="1"/>
    <col min="13" max="13" width="13.08984375" customWidth="1"/>
    <col min="14" max="14" width="11" hidden="1" customWidth="1"/>
    <col min="15" max="15" width="13.08984375" customWidth="1"/>
    <col min="16" max="17" width="4.453125" hidden="1" customWidth="1"/>
    <col min="18" max="20" width="10.90625" customWidth="1"/>
    <col min="21" max="21" width="5" customWidth="1"/>
    <col min="22" max="22" width="13.453125" bestFit="1" customWidth="1"/>
    <col min="23" max="28" width="5" customWidth="1"/>
  </cols>
  <sheetData>
    <row r="1" spans="1:24" s="5" customFormat="1" ht="35.5" customHeight="1" x14ac:dyDescent="0.4">
      <c r="A1" s="195" t="s">
        <v>160</v>
      </c>
      <c r="B1" s="196"/>
      <c r="C1" s="196"/>
      <c r="D1" s="196"/>
      <c r="E1" s="196"/>
      <c r="F1" s="196"/>
      <c r="G1" s="196"/>
      <c r="H1" s="196"/>
      <c r="I1" s="196"/>
      <c r="J1" s="196"/>
      <c r="K1" s="196"/>
      <c r="L1" s="196"/>
      <c r="M1" s="196"/>
      <c r="N1" s="196"/>
      <c r="O1" s="196"/>
      <c r="P1" s="196"/>
      <c r="Q1" s="196"/>
      <c r="R1" s="196"/>
      <c r="S1" s="196"/>
      <c r="T1" s="197"/>
    </row>
    <row r="2" spans="1:24" s="5" customFormat="1" ht="12" customHeight="1" x14ac:dyDescent="0.4">
      <c r="A2" s="101"/>
      <c r="B2" s="102"/>
      <c r="C2" s="102"/>
      <c r="D2" s="102"/>
      <c r="E2" s="102"/>
      <c r="F2" s="102"/>
      <c r="G2" s="102"/>
      <c r="H2" s="102"/>
      <c r="I2" s="102"/>
      <c r="J2" s="102"/>
      <c r="K2" s="102"/>
      <c r="L2" s="102"/>
      <c r="M2" s="102"/>
      <c r="N2" s="102"/>
      <c r="O2" s="102"/>
      <c r="P2" s="102"/>
      <c r="Q2" s="102"/>
      <c r="R2" s="102"/>
      <c r="S2" s="102"/>
      <c r="T2" s="103"/>
    </row>
    <row r="3" spans="1:24" s="6" customFormat="1" ht="27.75" customHeight="1" x14ac:dyDescent="0.2">
      <c r="A3" s="7"/>
      <c r="B3" s="8" t="s">
        <v>162</v>
      </c>
      <c r="C3" s="8"/>
      <c r="D3" s="7"/>
      <c r="E3" s="7"/>
      <c r="F3" s="7"/>
      <c r="G3" s="7"/>
      <c r="H3" s="7"/>
      <c r="I3" s="8"/>
      <c r="J3" s="7"/>
      <c r="K3" s="7"/>
      <c r="L3" s="7"/>
      <c r="M3" s="7"/>
      <c r="N3" s="7"/>
      <c r="O3" s="7"/>
      <c r="P3" s="7"/>
      <c r="Q3" s="7"/>
      <c r="R3" s="7"/>
      <c r="S3" s="7"/>
      <c r="T3" s="7"/>
    </row>
    <row r="4" spans="1:24" s="6" customFormat="1" ht="24" customHeight="1" x14ac:dyDescent="0.2">
      <c r="A4" s="7"/>
      <c r="B4" s="7"/>
      <c r="C4" s="7"/>
      <c r="D4" s="7"/>
      <c r="E4" s="7"/>
      <c r="F4" s="7"/>
      <c r="G4" s="7"/>
      <c r="H4" s="7"/>
      <c r="I4" s="7"/>
      <c r="J4" s="7"/>
      <c r="K4" s="7"/>
      <c r="L4" s="7"/>
      <c r="M4" s="7"/>
      <c r="N4" s="7"/>
      <c r="O4" s="7"/>
      <c r="P4" s="7"/>
      <c r="Q4" s="7"/>
      <c r="R4" s="7"/>
      <c r="S4" s="7"/>
      <c r="T4" s="7"/>
    </row>
    <row r="5" spans="1:24" s="5" customFormat="1" ht="27" customHeight="1" x14ac:dyDescent="0.3">
      <c r="A5" s="36" t="s">
        <v>65</v>
      </c>
      <c r="B5" s="11"/>
      <c r="C5" s="11"/>
      <c r="D5" s="11"/>
      <c r="E5" s="89"/>
      <c r="F5" s="11"/>
      <c r="G5" s="11"/>
      <c r="H5" s="11"/>
      <c r="I5" s="11"/>
      <c r="J5" s="11"/>
      <c r="K5" s="147"/>
      <c r="L5" s="11"/>
      <c r="M5" s="11"/>
      <c r="N5" s="11"/>
      <c r="O5" s="11"/>
      <c r="P5" s="11"/>
      <c r="Q5" s="11"/>
      <c r="R5" s="11"/>
      <c r="S5" s="11"/>
      <c r="T5" s="12"/>
    </row>
    <row r="6" spans="1:24" s="5" customFormat="1" ht="23.5" customHeight="1" x14ac:dyDescent="0.2">
      <c r="A6" s="156" t="s">
        <v>145</v>
      </c>
      <c r="B6" s="35"/>
      <c r="C6" s="35"/>
      <c r="D6" s="35"/>
      <c r="E6" s="35"/>
      <c r="F6" s="35"/>
      <c r="G6" s="35"/>
      <c r="H6" s="35"/>
      <c r="I6" s="280" t="s">
        <v>146</v>
      </c>
      <c r="J6" s="280"/>
      <c r="K6" s="280"/>
      <c r="L6" s="280"/>
      <c r="M6" s="280"/>
      <c r="N6" s="280"/>
      <c r="O6" s="280"/>
      <c r="P6"/>
      <c r="Q6"/>
      <c r="R6" s="29">
        <v>11.4</v>
      </c>
      <c r="S6" s="11"/>
      <c r="T6" s="12"/>
    </row>
    <row r="7" spans="1:24" ht="19.899999999999999" customHeight="1" x14ac:dyDescent="0.2">
      <c r="B7" s="274" t="s">
        <v>0</v>
      </c>
      <c r="C7" s="274"/>
      <c r="D7" s="274"/>
      <c r="E7" s="274"/>
      <c r="F7" s="283"/>
      <c r="G7" s="113"/>
      <c r="H7" s="114"/>
      <c r="I7" s="115"/>
      <c r="J7" s="104" t="s">
        <v>2</v>
      </c>
      <c r="K7" s="272" t="s">
        <v>31</v>
      </c>
      <c r="L7" s="273"/>
      <c r="M7" s="273"/>
      <c r="N7" s="273"/>
      <c r="O7" s="273"/>
      <c r="P7" s="107"/>
      <c r="Q7" s="108"/>
      <c r="R7" s="274" t="s">
        <v>34</v>
      </c>
      <c r="S7" s="274"/>
      <c r="T7" s="274"/>
    </row>
    <row r="8" spans="1:24" ht="19.899999999999999" customHeight="1" x14ac:dyDescent="0.2">
      <c r="B8" s="277" t="s">
        <v>99</v>
      </c>
      <c r="C8" s="278"/>
      <c r="D8" s="278"/>
      <c r="E8" s="278"/>
      <c r="F8" s="278"/>
      <c r="G8" s="105" t="s">
        <v>20</v>
      </c>
      <c r="H8" s="106" t="s">
        <v>32</v>
      </c>
      <c r="I8" s="105" t="s">
        <v>1</v>
      </c>
      <c r="J8" s="106"/>
      <c r="K8" s="106" t="s">
        <v>6</v>
      </c>
      <c r="L8" s="106" t="s">
        <v>5</v>
      </c>
      <c r="M8" s="106" t="s">
        <v>5</v>
      </c>
      <c r="N8" s="106" t="s">
        <v>9</v>
      </c>
      <c r="O8" s="106" t="s">
        <v>9</v>
      </c>
      <c r="P8" s="107"/>
      <c r="Q8" s="108"/>
      <c r="R8" s="274"/>
      <c r="S8" s="274"/>
      <c r="T8" s="274"/>
    </row>
    <row r="9" spans="1:24" ht="19.899999999999999" customHeight="1" x14ac:dyDescent="0.2">
      <c r="B9" s="116"/>
      <c r="C9" s="284" t="s">
        <v>100</v>
      </c>
      <c r="D9" s="284"/>
      <c r="E9" s="284"/>
      <c r="F9" s="284"/>
      <c r="G9" s="118" t="s">
        <v>10</v>
      </c>
      <c r="H9" s="119">
        <v>163</v>
      </c>
      <c r="I9" s="120">
        <f>ROUNDDOWN(H9*$R$6,0)</f>
        <v>1858</v>
      </c>
      <c r="J9" s="120">
        <f t="shared" ref="J9:J13" si="0">ROUNDDOWN(I9*90%,0)</f>
        <v>1672</v>
      </c>
      <c r="K9" s="121">
        <f t="shared" ref="K9:K13" si="1">+I9-J9</f>
        <v>186</v>
      </c>
      <c r="L9" s="120">
        <f t="shared" ref="L9:L13" si="2">ROUNDDOWN(I9*80%,0)</f>
        <v>1486</v>
      </c>
      <c r="M9" s="121">
        <f t="shared" ref="M9:M13" si="3">+I9-L9</f>
        <v>372</v>
      </c>
      <c r="N9" s="120">
        <f t="shared" ref="N9:N13" si="4">ROUNDDOWN(I9*70%,0)</f>
        <v>1300</v>
      </c>
      <c r="O9" s="121">
        <f t="shared" ref="O9:O13" si="5">+I9-N9</f>
        <v>558</v>
      </c>
      <c r="P9" s="107"/>
      <c r="Q9" s="108"/>
      <c r="R9" s="279" t="s">
        <v>129</v>
      </c>
      <c r="S9" s="279"/>
      <c r="T9" s="279"/>
    </row>
    <row r="10" spans="1:24" ht="19.899999999999999" customHeight="1" x14ac:dyDescent="0.2">
      <c r="B10" s="116"/>
      <c r="C10" s="281" t="s">
        <v>101</v>
      </c>
      <c r="D10" s="281"/>
      <c r="E10" s="281"/>
      <c r="F10" s="281"/>
      <c r="G10" s="122" t="s">
        <v>10</v>
      </c>
      <c r="H10" s="123">
        <v>244</v>
      </c>
      <c r="I10" s="124">
        <f>ROUNDDOWN(H10*$R$6,0)</f>
        <v>2781</v>
      </c>
      <c r="J10" s="124">
        <f t="shared" si="0"/>
        <v>2502</v>
      </c>
      <c r="K10" s="125">
        <f t="shared" si="1"/>
        <v>279</v>
      </c>
      <c r="L10" s="124">
        <f t="shared" si="2"/>
        <v>2224</v>
      </c>
      <c r="M10" s="125">
        <f t="shared" si="3"/>
        <v>557</v>
      </c>
      <c r="N10" s="124">
        <f t="shared" si="4"/>
        <v>1946</v>
      </c>
      <c r="O10" s="125">
        <f t="shared" si="5"/>
        <v>835</v>
      </c>
      <c r="P10" s="107"/>
      <c r="Q10" s="108"/>
      <c r="R10" s="279"/>
      <c r="S10" s="279"/>
      <c r="T10" s="279"/>
    </row>
    <row r="11" spans="1:24" ht="19.899999999999999" customHeight="1" x14ac:dyDescent="0.2">
      <c r="B11" s="116"/>
      <c r="C11" s="281" t="s">
        <v>103</v>
      </c>
      <c r="D11" s="281"/>
      <c r="E11" s="281"/>
      <c r="F11" s="281"/>
      <c r="G11" s="122" t="s">
        <v>10</v>
      </c>
      <c r="H11" s="123">
        <v>387</v>
      </c>
      <c r="I11" s="124">
        <f>ROUNDDOWN(H11*$R$6,0)</f>
        <v>4411</v>
      </c>
      <c r="J11" s="124">
        <f t="shared" si="0"/>
        <v>3969</v>
      </c>
      <c r="K11" s="125">
        <f t="shared" si="1"/>
        <v>442</v>
      </c>
      <c r="L11" s="124">
        <f t="shared" si="2"/>
        <v>3528</v>
      </c>
      <c r="M11" s="125">
        <f t="shared" si="3"/>
        <v>883</v>
      </c>
      <c r="N11" s="124">
        <f t="shared" si="4"/>
        <v>3087</v>
      </c>
      <c r="O11" s="125">
        <f t="shared" si="5"/>
        <v>1324</v>
      </c>
      <c r="P11" s="107"/>
      <c r="Q11" s="108"/>
      <c r="R11" s="279"/>
      <c r="S11" s="279"/>
      <c r="T11" s="279"/>
    </row>
    <row r="12" spans="1:24" ht="19.899999999999999" customHeight="1" x14ac:dyDescent="0.2">
      <c r="B12" s="116"/>
      <c r="C12" s="281" t="s">
        <v>102</v>
      </c>
      <c r="D12" s="281"/>
      <c r="E12" s="281"/>
      <c r="F12" s="281"/>
      <c r="G12" s="122" t="s">
        <v>10</v>
      </c>
      <c r="H12" s="123">
        <v>567</v>
      </c>
      <c r="I12" s="124">
        <f>ROUNDDOWN(H12*$R$6,0)</f>
        <v>6463</v>
      </c>
      <c r="J12" s="124">
        <f t="shared" si="0"/>
        <v>5816</v>
      </c>
      <c r="K12" s="125">
        <f t="shared" si="1"/>
        <v>647</v>
      </c>
      <c r="L12" s="124">
        <f t="shared" si="2"/>
        <v>5170</v>
      </c>
      <c r="M12" s="125">
        <f t="shared" si="3"/>
        <v>1293</v>
      </c>
      <c r="N12" s="124">
        <f t="shared" si="4"/>
        <v>4524</v>
      </c>
      <c r="O12" s="125">
        <f t="shared" si="5"/>
        <v>1939</v>
      </c>
      <c r="P12" s="107"/>
      <c r="Q12" s="108"/>
      <c r="R12" s="279"/>
      <c r="S12" s="279"/>
      <c r="T12" s="279"/>
    </row>
    <row r="13" spans="1:24" ht="19.899999999999999" customHeight="1" x14ac:dyDescent="0.2">
      <c r="B13" s="117"/>
      <c r="C13" s="282" t="s">
        <v>104</v>
      </c>
      <c r="D13" s="282"/>
      <c r="E13" s="282"/>
      <c r="F13" s="282"/>
      <c r="G13" s="126"/>
      <c r="H13" s="159">
        <v>82</v>
      </c>
      <c r="I13" s="127">
        <f t="shared" ref="I13:I16" si="6">ROUNDDOWN(H13*$R$6,0)</f>
        <v>934</v>
      </c>
      <c r="J13" s="127">
        <f t="shared" si="0"/>
        <v>840</v>
      </c>
      <c r="K13" s="128">
        <f t="shared" si="1"/>
        <v>94</v>
      </c>
      <c r="L13" s="127">
        <f t="shared" si="2"/>
        <v>747</v>
      </c>
      <c r="M13" s="128">
        <f t="shared" si="3"/>
        <v>187</v>
      </c>
      <c r="N13" s="127">
        <f t="shared" si="4"/>
        <v>653</v>
      </c>
      <c r="O13" s="128">
        <f t="shared" si="5"/>
        <v>281</v>
      </c>
      <c r="P13" s="107"/>
      <c r="Q13" s="108"/>
      <c r="R13" s="279"/>
      <c r="S13" s="279"/>
      <c r="T13" s="279"/>
    </row>
    <row r="14" spans="1:24" ht="19.899999999999999" customHeight="1" x14ac:dyDescent="0.2">
      <c r="A14" s="10"/>
      <c r="B14" s="277" t="s">
        <v>105</v>
      </c>
      <c r="C14" s="278"/>
      <c r="D14" s="278"/>
      <c r="E14" s="278"/>
      <c r="F14" s="278"/>
      <c r="G14" s="105" t="s">
        <v>20</v>
      </c>
      <c r="H14" s="106" t="s">
        <v>32</v>
      </c>
      <c r="I14" s="105" t="s">
        <v>1</v>
      </c>
      <c r="J14" s="106"/>
      <c r="K14" s="106" t="s">
        <v>6</v>
      </c>
      <c r="L14" s="106" t="s">
        <v>5</v>
      </c>
      <c r="M14" s="106" t="s">
        <v>5</v>
      </c>
      <c r="N14" s="106" t="s">
        <v>9</v>
      </c>
      <c r="O14" s="106" t="s">
        <v>9</v>
      </c>
      <c r="P14" s="275"/>
      <c r="Q14" s="276"/>
      <c r="R14" s="279"/>
      <c r="S14" s="279"/>
      <c r="T14" s="279"/>
      <c r="V14" s="2"/>
      <c r="W14" s="1"/>
      <c r="X14" s="1"/>
    </row>
    <row r="15" spans="1:24" ht="19.899999999999999" customHeight="1" x14ac:dyDescent="0.2">
      <c r="A15" s="10"/>
      <c r="B15" s="116"/>
      <c r="C15" s="284" t="s">
        <v>108</v>
      </c>
      <c r="D15" s="284"/>
      <c r="E15" s="284"/>
      <c r="F15" s="284"/>
      <c r="G15" s="118" t="s">
        <v>10</v>
      </c>
      <c r="H15" s="129">
        <v>179</v>
      </c>
      <c r="I15" s="130">
        <f t="shared" si="6"/>
        <v>2040</v>
      </c>
      <c r="J15" s="130">
        <f t="shared" ref="J15:J16" si="7">ROUNDDOWN(I15*90%,0)</f>
        <v>1836</v>
      </c>
      <c r="K15" s="131">
        <f t="shared" ref="K15:K16" si="8">+I15-J15</f>
        <v>204</v>
      </c>
      <c r="L15" s="130">
        <f t="shared" ref="L15:L16" si="9">ROUNDDOWN(I15*80%,0)</f>
        <v>1632</v>
      </c>
      <c r="M15" s="131">
        <f t="shared" ref="M15:M16" si="10">+I15-L15</f>
        <v>408</v>
      </c>
      <c r="N15" s="130">
        <f t="shared" ref="N15:N16" si="11">ROUNDDOWN(I15*70%,0)</f>
        <v>1428</v>
      </c>
      <c r="O15" s="131">
        <f t="shared" ref="O15:O16" si="12">+I15-N15</f>
        <v>612</v>
      </c>
      <c r="P15" s="275"/>
      <c r="Q15" s="276"/>
      <c r="R15" s="279"/>
      <c r="S15" s="279"/>
      <c r="T15" s="279"/>
      <c r="V15" s="2"/>
      <c r="W15" s="1"/>
      <c r="X15" s="1"/>
    </row>
    <row r="16" spans="1:24" ht="19.899999999999999" customHeight="1" x14ac:dyDescent="0.2">
      <c r="A16" s="10"/>
      <c r="B16" s="116"/>
      <c r="C16" s="282" t="s">
        <v>106</v>
      </c>
      <c r="D16" s="282"/>
      <c r="E16" s="282"/>
      <c r="F16" s="282"/>
      <c r="G16" s="126" t="s">
        <v>10</v>
      </c>
      <c r="H16" s="132">
        <v>220</v>
      </c>
      <c r="I16" s="133">
        <f t="shared" si="6"/>
        <v>2508</v>
      </c>
      <c r="J16" s="133">
        <f t="shared" si="7"/>
        <v>2257</v>
      </c>
      <c r="K16" s="134">
        <f t="shared" si="8"/>
        <v>251</v>
      </c>
      <c r="L16" s="133">
        <f t="shared" si="9"/>
        <v>2006</v>
      </c>
      <c r="M16" s="134">
        <f t="shared" si="10"/>
        <v>502</v>
      </c>
      <c r="N16" s="133">
        <f t="shared" si="11"/>
        <v>1755</v>
      </c>
      <c r="O16" s="134">
        <f t="shared" si="12"/>
        <v>753</v>
      </c>
      <c r="P16" s="275"/>
      <c r="Q16" s="276"/>
      <c r="R16" s="279"/>
      <c r="S16" s="279"/>
      <c r="T16" s="279"/>
    </row>
    <row r="17" spans="1:24" ht="40.15" customHeight="1" x14ac:dyDescent="0.2">
      <c r="A17" s="10"/>
      <c r="B17" s="285" t="s">
        <v>107</v>
      </c>
      <c r="C17" s="286"/>
      <c r="D17" s="286"/>
      <c r="E17" s="286"/>
      <c r="F17" s="286"/>
      <c r="G17" s="105" t="s">
        <v>20</v>
      </c>
      <c r="H17" s="106" t="s">
        <v>32</v>
      </c>
      <c r="I17" s="105" t="s">
        <v>1</v>
      </c>
      <c r="J17" s="106"/>
      <c r="K17" s="106" t="s">
        <v>6</v>
      </c>
      <c r="L17" s="106" t="s">
        <v>5</v>
      </c>
      <c r="M17" s="106" t="s">
        <v>5</v>
      </c>
      <c r="N17" s="106" t="s">
        <v>9</v>
      </c>
      <c r="O17" s="106" t="s">
        <v>9</v>
      </c>
      <c r="P17" s="275"/>
      <c r="Q17" s="276"/>
      <c r="R17" s="279"/>
      <c r="S17" s="279"/>
      <c r="T17" s="279"/>
      <c r="V17" s="2"/>
      <c r="W17" s="1"/>
      <c r="X17" s="1"/>
    </row>
    <row r="18" spans="1:24" ht="19.899999999999999" customHeight="1" x14ac:dyDescent="0.2">
      <c r="A18" s="10"/>
      <c r="B18" s="116"/>
      <c r="C18" s="284" t="s">
        <v>108</v>
      </c>
      <c r="D18" s="284"/>
      <c r="E18" s="284"/>
      <c r="F18" s="284"/>
      <c r="G18" s="118" t="s">
        <v>10</v>
      </c>
      <c r="H18" s="129">
        <v>65</v>
      </c>
      <c r="I18" s="130">
        <f t="shared" ref="I18:I20" si="13">ROUNDDOWN(H18*$R$6,0)</f>
        <v>741</v>
      </c>
      <c r="J18" s="130">
        <f t="shared" ref="J18:J20" si="14">ROUNDDOWN(I18*90%,0)</f>
        <v>666</v>
      </c>
      <c r="K18" s="131">
        <f t="shared" ref="K18:K20" si="15">+I18-J18</f>
        <v>75</v>
      </c>
      <c r="L18" s="130">
        <f t="shared" ref="L18:L20" si="16">ROUNDDOWN(I18*80%,0)</f>
        <v>592</v>
      </c>
      <c r="M18" s="131">
        <f t="shared" ref="M18:M20" si="17">+I18-L18</f>
        <v>149</v>
      </c>
      <c r="N18" s="130">
        <f t="shared" ref="N18:N20" si="18">ROUNDDOWN(I18*70%,0)</f>
        <v>518</v>
      </c>
      <c r="O18" s="131">
        <f t="shared" ref="O18:O20" si="19">+I18-N18</f>
        <v>223</v>
      </c>
      <c r="P18" s="275"/>
      <c r="Q18" s="276"/>
      <c r="R18" s="279"/>
      <c r="S18" s="279"/>
      <c r="T18" s="279"/>
      <c r="V18" s="2"/>
      <c r="W18" s="1"/>
      <c r="X18" s="1"/>
    </row>
    <row r="19" spans="1:24" ht="19.899999999999999" customHeight="1" x14ac:dyDescent="0.2">
      <c r="A19" s="10"/>
      <c r="B19" s="116"/>
      <c r="C19" s="281" t="s">
        <v>109</v>
      </c>
      <c r="D19" s="281"/>
      <c r="E19" s="281"/>
      <c r="F19" s="281"/>
      <c r="G19" s="122" t="s">
        <v>10</v>
      </c>
      <c r="H19" s="135">
        <v>130</v>
      </c>
      <c r="I19" s="136">
        <f t="shared" ref="I19" si="20">ROUNDDOWN(H19*$R$6,0)</f>
        <v>1482</v>
      </c>
      <c r="J19" s="136">
        <f t="shared" ref="J19" si="21">ROUNDDOWN(I19*90%,0)</f>
        <v>1333</v>
      </c>
      <c r="K19" s="137">
        <f t="shared" ref="K19" si="22">+I19-J19</f>
        <v>149</v>
      </c>
      <c r="L19" s="136">
        <f t="shared" ref="L19" si="23">ROUNDDOWN(I19*80%,0)</f>
        <v>1185</v>
      </c>
      <c r="M19" s="137">
        <f t="shared" ref="M19" si="24">+I19-L19</f>
        <v>297</v>
      </c>
      <c r="N19" s="136">
        <f t="shared" ref="N19" si="25">ROUNDDOWN(I19*70%,0)</f>
        <v>1037</v>
      </c>
      <c r="O19" s="137">
        <f t="shared" ref="O19" si="26">+I19-N19</f>
        <v>445</v>
      </c>
      <c r="P19" s="109"/>
      <c r="Q19" s="112"/>
      <c r="R19" s="279"/>
      <c r="S19" s="279"/>
      <c r="T19" s="279"/>
      <c r="V19" s="2"/>
      <c r="W19" s="1"/>
      <c r="X19" s="1"/>
    </row>
    <row r="20" spans="1:24" ht="19.899999999999999" customHeight="1" x14ac:dyDescent="0.2">
      <c r="A20" s="10"/>
      <c r="B20" s="117"/>
      <c r="C20" s="282" t="s">
        <v>110</v>
      </c>
      <c r="D20" s="282"/>
      <c r="E20" s="282"/>
      <c r="F20" s="282"/>
      <c r="G20" s="126" t="s">
        <v>10</v>
      </c>
      <c r="H20" s="132">
        <v>195</v>
      </c>
      <c r="I20" s="133">
        <f t="shared" si="13"/>
        <v>2223</v>
      </c>
      <c r="J20" s="133">
        <f t="shared" si="14"/>
        <v>2000</v>
      </c>
      <c r="K20" s="134">
        <f t="shared" si="15"/>
        <v>223</v>
      </c>
      <c r="L20" s="133">
        <f t="shared" si="16"/>
        <v>1778</v>
      </c>
      <c r="M20" s="134">
        <f t="shared" si="17"/>
        <v>445</v>
      </c>
      <c r="N20" s="133">
        <f t="shared" si="18"/>
        <v>1556</v>
      </c>
      <c r="O20" s="134">
        <f t="shared" si="19"/>
        <v>667</v>
      </c>
      <c r="P20" s="275"/>
      <c r="Q20" s="276"/>
      <c r="R20" s="279"/>
      <c r="S20" s="279"/>
      <c r="T20" s="279"/>
    </row>
    <row r="21" spans="1:24" ht="19.899999999999999" customHeight="1" x14ac:dyDescent="0.2">
      <c r="A21" s="10"/>
      <c r="B21" s="287" t="s">
        <v>125</v>
      </c>
      <c r="C21" s="287"/>
      <c r="D21" s="287"/>
      <c r="E21" s="287"/>
      <c r="F21" s="287"/>
      <c r="G21" s="287"/>
      <c r="H21" s="145" t="s">
        <v>128</v>
      </c>
      <c r="I21" s="141"/>
      <c r="J21" s="141"/>
      <c r="K21" s="142"/>
      <c r="L21" s="141"/>
      <c r="M21" s="142"/>
      <c r="N21" s="141"/>
      <c r="O21" s="142"/>
      <c r="P21" s="140"/>
      <c r="Q21" s="143"/>
      <c r="R21" s="144"/>
      <c r="S21" s="144"/>
      <c r="T21" s="144"/>
    </row>
    <row r="22" spans="1:24" ht="19.899999999999999" customHeight="1" x14ac:dyDescent="0.2">
      <c r="A22" s="10"/>
      <c r="B22" s="146"/>
      <c r="C22" s="145" t="s">
        <v>127</v>
      </c>
      <c r="D22" s="146"/>
      <c r="E22" s="146"/>
      <c r="F22" s="146"/>
      <c r="G22" s="146"/>
      <c r="H22" s="145"/>
      <c r="I22" s="141"/>
      <c r="J22" s="141"/>
      <c r="K22" s="142"/>
      <c r="L22" s="141"/>
      <c r="M22" s="142"/>
      <c r="N22" s="141"/>
      <c r="O22" s="142"/>
      <c r="P22" s="140"/>
      <c r="Q22" s="143"/>
      <c r="R22" s="144"/>
      <c r="S22" s="144"/>
      <c r="T22" s="144"/>
    </row>
    <row r="23" spans="1:24" s="5" customFormat="1" ht="19.899999999999999" customHeight="1" x14ac:dyDescent="0.2">
      <c r="A23" s="99"/>
      <c r="B23" s="224" t="s">
        <v>126</v>
      </c>
      <c r="C23" s="224"/>
      <c r="D23" s="224"/>
      <c r="E23" s="224"/>
      <c r="F23" s="224"/>
      <c r="G23" s="224"/>
      <c r="H23" s="35" t="s">
        <v>121</v>
      </c>
      <c r="I23" s="35"/>
      <c r="J23" s="100"/>
      <c r="K23" s="100"/>
      <c r="L23" s="100"/>
      <c r="M23" s="100"/>
      <c r="N23" s="100"/>
      <c r="O23" s="100"/>
    </row>
    <row r="24" spans="1:24" s="5" customFormat="1" ht="19.899999999999999" customHeight="1" x14ac:dyDescent="0.2">
      <c r="A24" s="99"/>
      <c r="B24" s="100"/>
      <c r="C24" s="294"/>
      <c r="D24" s="294"/>
      <c r="E24" s="288" t="s">
        <v>111</v>
      </c>
      <c r="F24" s="289"/>
      <c r="G24" s="290"/>
      <c r="H24" s="288" t="s">
        <v>112</v>
      </c>
      <c r="I24" s="290"/>
      <c r="J24" s="139"/>
      <c r="K24" s="288" t="s">
        <v>113</v>
      </c>
      <c r="L24" s="289"/>
      <c r="M24" s="290"/>
      <c r="N24" s="100"/>
      <c r="O24" s="100"/>
    </row>
    <row r="25" spans="1:24" s="5" customFormat="1" ht="19.899999999999999" customHeight="1" x14ac:dyDescent="0.2">
      <c r="A25" s="99"/>
      <c r="B25" s="100"/>
      <c r="C25" s="295" t="s">
        <v>114</v>
      </c>
      <c r="D25" s="295"/>
      <c r="E25" s="291" t="s">
        <v>120</v>
      </c>
      <c r="F25" s="292"/>
      <c r="G25" s="293"/>
      <c r="H25" s="291" t="s">
        <v>116</v>
      </c>
      <c r="I25" s="293"/>
      <c r="J25" s="138"/>
      <c r="K25" s="291" t="s">
        <v>117</v>
      </c>
      <c r="L25" s="292"/>
      <c r="M25" s="293"/>
      <c r="N25" s="100"/>
      <c r="O25" s="100"/>
    </row>
    <row r="26" spans="1:24" s="5" customFormat="1" ht="19.899999999999999" customHeight="1" x14ac:dyDescent="0.2">
      <c r="A26" s="99"/>
      <c r="B26" s="100"/>
      <c r="C26" s="295" t="s">
        <v>115</v>
      </c>
      <c r="D26" s="295"/>
      <c r="E26" s="291" t="s">
        <v>118</v>
      </c>
      <c r="F26" s="292"/>
      <c r="G26" s="293"/>
      <c r="H26" s="291" t="s">
        <v>118</v>
      </c>
      <c r="I26" s="293"/>
      <c r="J26" s="138"/>
      <c r="K26" s="291" t="s">
        <v>119</v>
      </c>
      <c r="L26" s="292"/>
      <c r="M26" s="293"/>
      <c r="N26" s="100"/>
      <c r="O26" s="100"/>
    </row>
    <row r="27" spans="1:24" s="5" customFormat="1" ht="31.15" customHeight="1" x14ac:dyDescent="0.2">
      <c r="A27" s="310" t="s">
        <v>70</v>
      </c>
      <c r="B27" s="310"/>
      <c r="C27" s="310"/>
      <c r="D27" s="310"/>
      <c r="E27" s="310"/>
      <c r="F27" s="310"/>
      <c r="G27" s="310"/>
      <c r="H27" s="310"/>
      <c r="I27" s="310"/>
      <c r="J27" s="310"/>
      <c r="K27" s="310"/>
      <c r="L27" s="310"/>
      <c r="M27" s="310"/>
      <c r="N27" s="310"/>
      <c r="O27" s="310"/>
    </row>
    <row r="28" spans="1:24" ht="25.9" customHeight="1" x14ac:dyDescent="0.2">
      <c r="B28" s="274" t="s">
        <v>122</v>
      </c>
      <c r="C28" s="274"/>
      <c r="D28" s="274"/>
      <c r="E28" s="274"/>
      <c r="F28" s="283"/>
      <c r="G28" s="113"/>
      <c r="H28" s="114"/>
      <c r="I28" s="115"/>
      <c r="J28" s="104" t="s">
        <v>2</v>
      </c>
      <c r="K28" s="272" t="s">
        <v>31</v>
      </c>
      <c r="L28" s="273"/>
      <c r="M28" s="273"/>
      <c r="N28" s="273"/>
      <c r="O28" s="273"/>
      <c r="P28" s="107"/>
      <c r="Q28" s="108"/>
      <c r="R28" s="273" t="s">
        <v>34</v>
      </c>
      <c r="S28" s="273"/>
      <c r="T28" s="273"/>
    </row>
    <row r="29" spans="1:24" ht="20.5" customHeight="1" x14ac:dyDescent="0.2">
      <c r="B29" s="309"/>
      <c r="C29" s="309"/>
      <c r="D29" s="309"/>
      <c r="E29" s="309"/>
      <c r="F29" s="309"/>
      <c r="G29" s="105" t="s">
        <v>20</v>
      </c>
      <c r="H29" s="106" t="s">
        <v>32</v>
      </c>
      <c r="I29" s="105" t="s">
        <v>1</v>
      </c>
      <c r="J29" s="106"/>
      <c r="K29" s="106" t="s">
        <v>6</v>
      </c>
      <c r="L29" s="106" t="s">
        <v>5</v>
      </c>
      <c r="M29" s="106" t="s">
        <v>5</v>
      </c>
      <c r="N29" s="106" t="s">
        <v>9</v>
      </c>
      <c r="O29" s="106" t="s">
        <v>9</v>
      </c>
      <c r="P29" s="107"/>
      <c r="Q29" s="108"/>
      <c r="R29" s="273"/>
      <c r="S29" s="273"/>
      <c r="T29" s="273"/>
    </row>
    <row r="30" spans="1:24" s="28" customFormat="1" ht="25.15" customHeight="1" x14ac:dyDescent="0.2">
      <c r="A30" s="148"/>
      <c r="B30" s="304" t="s">
        <v>130</v>
      </c>
      <c r="C30" s="304"/>
      <c r="D30" s="304"/>
      <c r="E30" s="304"/>
      <c r="F30" s="304"/>
      <c r="G30" s="109" t="s">
        <v>10</v>
      </c>
      <c r="H30" s="110">
        <v>200</v>
      </c>
      <c r="I30" s="149">
        <f>ROUNDDOWN(H30*$R$6,0)</f>
        <v>2280</v>
      </c>
      <c r="J30" s="150">
        <f>ROUNDDOWN(I30*90%,0)</f>
        <v>2052</v>
      </c>
      <c r="K30" s="111">
        <f>+I30-J30</f>
        <v>228</v>
      </c>
      <c r="L30" s="150">
        <f>ROUNDDOWN(I30*80%,0)</f>
        <v>1824</v>
      </c>
      <c r="M30" s="111">
        <f>+I30-L30</f>
        <v>456</v>
      </c>
      <c r="N30" s="150">
        <f>ROUNDDOWN(I30*70%,0)</f>
        <v>1596</v>
      </c>
      <c r="O30" s="111">
        <f>+I30-N30</f>
        <v>684</v>
      </c>
      <c r="P30" s="275"/>
      <c r="Q30" s="276"/>
      <c r="R30" s="307"/>
      <c r="S30" s="307"/>
      <c r="T30" s="307"/>
    </row>
    <row r="31" spans="1:24" ht="37.5" customHeight="1" x14ac:dyDescent="0.2">
      <c r="A31" s="32"/>
      <c r="B31" s="306" t="s">
        <v>132</v>
      </c>
      <c r="C31" s="306"/>
      <c r="D31" s="306"/>
      <c r="E31" s="306"/>
      <c r="F31" s="306"/>
      <c r="G31" s="306"/>
      <c r="H31" s="306"/>
      <c r="I31" s="306"/>
      <c r="J31" s="306"/>
      <c r="K31" s="306"/>
      <c r="L31" s="306"/>
      <c r="M31" s="306"/>
      <c r="N31" s="306"/>
      <c r="O31" s="306"/>
      <c r="P31" s="306"/>
      <c r="Q31" s="306"/>
      <c r="R31" s="306"/>
      <c r="S31" s="306"/>
      <c r="T31" s="306"/>
    </row>
    <row r="32" spans="1:24" s="28" customFormat="1" ht="25.15" customHeight="1" x14ac:dyDescent="0.2">
      <c r="A32" s="148"/>
      <c r="B32" s="304" t="s">
        <v>131</v>
      </c>
      <c r="C32" s="304"/>
      <c r="D32" s="304"/>
      <c r="E32" s="304"/>
      <c r="F32" s="304"/>
      <c r="G32" s="109" t="s">
        <v>10</v>
      </c>
      <c r="H32" s="110">
        <v>100</v>
      </c>
      <c r="I32" s="149">
        <f>ROUNDDOWN(H32*$R$6,0)</f>
        <v>1140</v>
      </c>
      <c r="J32" s="150">
        <f>ROUNDDOWN(I32*90%,0)</f>
        <v>1026</v>
      </c>
      <c r="K32" s="111">
        <f>+I32-J32</f>
        <v>114</v>
      </c>
      <c r="L32" s="150">
        <f>ROUNDDOWN(I32*80%,0)</f>
        <v>912</v>
      </c>
      <c r="M32" s="111">
        <f>+I32-L32</f>
        <v>228</v>
      </c>
      <c r="N32" s="150">
        <f>ROUNDDOWN(I32*70%,0)</f>
        <v>798</v>
      </c>
      <c r="O32" s="111">
        <f>+I32-N32</f>
        <v>342</v>
      </c>
      <c r="P32" s="275"/>
      <c r="Q32" s="276"/>
      <c r="R32" s="307"/>
      <c r="S32" s="307"/>
      <c r="T32" s="307"/>
    </row>
    <row r="33" spans="1:20" ht="36" customHeight="1" x14ac:dyDescent="0.2">
      <c r="A33" s="32"/>
      <c r="B33" s="308" t="s">
        <v>133</v>
      </c>
      <c r="C33" s="308"/>
      <c r="D33" s="308"/>
      <c r="E33" s="308"/>
      <c r="F33" s="308"/>
      <c r="G33" s="308"/>
      <c r="H33" s="308"/>
      <c r="I33" s="308"/>
      <c r="J33" s="308"/>
      <c r="K33" s="308"/>
      <c r="L33" s="308"/>
      <c r="M33" s="308"/>
      <c r="N33" s="308"/>
      <c r="O33" s="308"/>
      <c r="P33" s="308"/>
      <c r="Q33" s="308"/>
      <c r="R33" s="308"/>
      <c r="S33" s="308"/>
      <c r="T33" s="308"/>
    </row>
    <row r="34" spans="1:20" s="28" customFormat="1" ht="36" customHeight="1" x14ac:dyDescent="0.2">
      <c r="A34" s="148"/>
      <c r="B34" s="300"/>
      <c r="C34" s="300"/>
      <c r="D34" s="300"/>
      <c r="E34" s="300"/>
      <c r="F34" s="300"/>
      <c r="G34" s="300"/>
      <c r="H34" s="300"/>
      <c r="I34" s="300"/>
      <c r="J34" s="300"/>
      <c r="K34" s="300"/>
      <c r="L34" s="300"/>
      <c r="M34" s="300"/>
      <c r="N34" s="300"/>
      <c r="O34" s="300"/>
      <c r="P34" s="300"/>
      <c r="Q34" s="300"/>
      <c r="R34" s="300"/>
      <c r="S34" s="300"/>
      <c r="T34" s="300"/>
    </row>
    <row r="35" spans="1:20" s="28" customFormat="1" ht="37.9" customHeight="1" x14ac:dyDescent="0.2">
      <c r="A35" s="148"/>
      <c r="B35" s="304" t="s">
        <v>163</v>
      </c>
      <c r="C35" s="304"/>
      <c r="D35" s="304"/>
      <c r="E35" s="304"/>
      <c r="F35" s="304"/>
      <c r="G35" s="109" t="s">
        <v>11</v>
      </c>
      <c r="H35" s="305" t="s">
        <v>161</v>
      </c>
      <c r="I35" s="299"/>
      <c r="J35" s="299"/>
      <c r="K35" s="299"/>
      <c r="L35" s="299"/>
      <c r="M35" s="299"/>
      <c r="N35" s="299"/>
      <c r="O35" s="299"/>
      <c r="P35" s="299"/>
      <c r="Q35" s="299"/>
      <c r="R35" s="299"/>
      <c r="S35" s="299"/>
      <c r="T35" s="299"/>
    </row>
    <row r="36" spans="1:20" s="28" customFormat="1" ht="48" customHeight="1" x14ac:dyDescent="0.2">
      <c r="A36" s="148"/>
      <c r="B36" s="296"/>
      <c r="C36" s="296"/>
      <c r="D36" s="296"/>
      <c r="E36" s="296"/>
      <c r="F36" s="297"/>
      <c r="G36" s="194"/>
      <c r="H36" s="298"/>
      <c r="I36" s="299"/>
      <c r="J36" s="299"/>
      <c r="K36" s="299"/>
      <c r="L36" s="299"/>
      <c r="M36" s="299"/>
      <c r="N36" s="299"/>
      <c r="O36" s="299"/>
      <c r="P36" s="299"/>
      <c r="Q36" s="299"/>
      <c r="R36" s="299"/>
      <c r="S36" s="299"/>
      <c r="T36" s="299"/>
    </row>
    <row r="37" spans="1:20" s="28" customFormat="1" ht="48" hidden="1" customHeight="1" x14ac:dyDescent="0.2">
      <c r="A37" s="148"/>
      <c r="B37" s="301" t="s">
        <v>123</v>
      </c>
      <c r="C37" s="301"/>
      <c r="D37" s="301"/>
      <c r="E37" s="301"/>
      <c r="F37" s="301"/>
      <c r="G37" s="158" t="s">
        <v>11</v>
      </c>
      <c r="H37" s="302" t="s">
        <v>134</v>
      </c>
      <c r="I37" s="303"/>
      <c r="J37" s="303"/>
      <c r="K37" s="303"/>
      <c r="L37" s="303"/>
      <c r="M37" s="303"/>
      <c r="N37" s="303"/>
      <c r="O37" s="303"/>
      <c r="P37" s="303"/>
      <c r="Q37" s="303"/>
      <c r="R37" s="303"/>
      <c r="S37" s="303"/>
      <c r="T37" s="303"/>
    </row>
    <row r="38" spans="1:20" s="28" customFormat="1" ht="36" hidden="1" customHeight="1" x14ac:dyDescent="0.2">
      <c r="A38" s="148"/>
      <c r="B38" s="301" t="s">
        <v>124</v>
      </c>
      <c r="C38" s="301"/>
      <c r="D38" s="301"/>
      <c r="E38" s="301"/>
      <c r="F38" s="301"/>
      <c r="G38" s="158" t="s">
        <v>11</v>
      </c>
      <c r="H38" s="302" t="s">
        <v>137</v>
      </c>
      <c r="I38" s="303"/>
      <c r="J38" s="303"/>
      <c r="K38" s="303"/>
      <c r="L38" s="303"/>
      <c r="M38" s="303"/>
      <c r="N38" s="303"/>
      <c r="O38" s="303"/>
      <c r="P38" s="303"/>
      <c r="Q38" s="303"/>
      <c r="R38" s="303"/>
      <c r="S38" s="303"/>
      <c r="T38" s="303"/>
    </row>
    <row r="39" spans="1:20" s="28" customFormat="1" ht="36" hidden="1" customHeight="1" x14ac:dyDescent="0.2">
      <c r="A39" s="148"/>
      <c r="B39" s="317" t="s">
        <v>7</v>
      </c>
      <c r="C39" s="287"/>
      <c r="D39" s="287"/>
      <c r="E39" s="287"/>
      <c r="F39" s="318"/>
      <c r="G39" s="109" t="s">
        <v>11</v>
      </c>
      <c r="H39" s="305" t="s">
        <v>136</v>
      </c>
      <c r="I39" s="299"/>
      <c r="J39" s="299"/>
      <c r="K39" s="299"/>
      <c r="L39" s="299"/>
      <c r="M39" s="299"/>
      <c r="N39" s="299"/>
      <c r="O39" s="299"/>
      <c r="P39" s="299"/>
      <c r="Q39" s="299"/>
      <c r="R39" s="299"/>
      <c r="S39" s="299"/>
      <c r="T39" s="299"/>
    </row>
    <row r="40" spans="1:20" s="28" customFormat="1" ht="36" hidden="1" customHeight="1" x14ac:dyDescent="0.2">
      <c r="A40" s="148"/>
      <c r="B40" s="319"/>
      <c r="C40" s="320"/>
      <c r="D40" s="320"/>
      <c r="E40" s="320"/>
      <c r="F40" s="321"/>
      <c r="G40" s="109" t="s">
        <v>11</v>
      </c>
      <c r="H40" s="305" t="s">
        <v>135</v>
      </c>
      <c r="I40" s="299"/>
      <c r="J40" s="299"/>
      <c r="K40" s="299"/>
      <c r="L40" s="299"/>
      <c r="M40" s="299"/>
      <c r="N40" s="299"/>
      <c r="O40" s="299"/>
      <c r="P40" s="299"/>
      <c r="Q40" s="299"/>
      <c r="R40" s="299"/>
      <c r="S40" s="299"/>
      <c r="T40" s="299"/>
    </row>
    <row r="41" spans="1:20" s="28" customFormat="1" ht="48" hidden="1" customHeight="1" x14ac:dyDescent="0.2">
      <c r="A41" s="148"/>
      <c r="B41" s="322"/>
      <c r="C41" s="323"/>
      <c r="D41" s="323"/>
      <c r="E41" s="323"/>
      <c r="F41" s="324"/>
      <c r="G41" s="158" t="s">
        <v>11</v>
      </c>
      <c r="H41" s="302" t="s">
        <v>138</v>
      </c>
      <c r="I41" s="303"/>
      <c r="J41" s="303"/>
      <c r="K41" s="303"/>
      <c r="L41" s="303"/>
      <c r="M41" s="303"/>
      <c r="N41" s="303"/>
      <c r="O41" s="303"/>
      <c r="P41" s="303"/>
      <c r="Q41" s="303"/>
      <c r="R41" s="303"/>
      <c r="S41" s="303"/>
      <c r="T41" s="303"/>
    </row>
    <row r="42" spans="1:20" s="28" customFormat="1" ht="24" customHeight="1" x14ac:dyDescent="0.2">
      <c r="A42" s="148"/>
      <c r="B42" s="146"/>
      <c r="C42" s="146"/>
      <c r="D42" s="146"/>
      <c r="E42" s="146"/>
      <c r="F42" s="146"/>
      <c r="G42" s="140"/>
      <c r="H42" s="152"/>
      <c r="I42" s="153"/>
      <c r="J42" s="153"/>
      <c r="K42" s="153"/>
      <c r="L42" s="153"/>
      <c r="M42" s="153"/>
      <c r="N42" s="153"/>
      <c r="O42" s="153"/>
      <c r="P42" s="153"/>
      <c r="Q42" s="153"/>
      <c r="R42" s="153"/>
      <c r="S42" s="153"/>
      <c r="T42" s="153"/>
    </row>
    <row r="43" spans="1:20" ht="24" customHeight="1" x14ac:dyDescent="0.2">
      <c r="A43" s="33"/>
      <c r="B43" s="43" t="s">
        <v>141</v>
      </c>
      <c r="C43" s="32"/>
      <c r="D43" s="32"/>
      <c r="E43" s="32"/>
      <c r="F43" s="32"/>
      <c r="G43" s="32"/>
      <c r="H43" s="32"/>
      <c r="I43" s="32"/>
      <c r="J43" s="32"/>
      <c r="K43" s="32"/>
      <c r="L43" s="32"/>
      <c r="M43" s="32"/>
      <c r="N43" s="32"/>
      <c r="O43" s="32"/>
      <c r="P43" s="32"/>
      <c r="Q43" s="32"/>
      <c r="R43" s="32"/>
      <c r="S43" s="32"/>
      <c r="T43" s="32"/>
    </row>
    <row r="44" spans="1:20" s="155" customFormat="1" ht="52.15" customHeight="1" x14ac:dyDescent="0.2">
      <c r="A44" s="154"/>
      <c r="B44" s="331" t="s">
        <v>142</v>
      </c>
      <c r="C44" s="331"/>
      <c r="D44" s="331"/>
      <c r="E44" s="331"/>
      <c r="F44" s="331"/>
      <c r="G44" s="331"/>
      <c r="H44" s="331"/>
      <c r="I44" s="331"/>
      <c r="J44" s="331"/>
      <c r="K44" s="331"/>
      <c r="L44" s="331"/>
      <c r="M44" s="331"/>
      <c r="N44" s="331"/>
      <c r="O44" s="331"/>
      <c r="P44" s="331"/>
      <c r="Q44" s="331"/>
      <c r="R44" s="331"/>
      <c r="S44" s="331"/>
      <c r="T44" s="331"/>
    </row>
    <row r="45" spans="1:20" s="155" customFormat="1" ht="36" customHeight="1" x14ac:dyDescent="0.2">
      <c r="A45" s="154"/>
      <c r="B45" s="331" t="s">
        <v>143</v>
      </c>
      <c r="C45" s="331"/>
      <c r="D45" s="331"/>
      <c r="E45" s="331"/>
      <c r="F45" s="331"/>
      <c r="G45" s="331"/>
      <c r="H45" s="331"/>
      <c r="I45" s="331"/>
      <c r="J45" s="331"/>
      <c r="K45" s="331"/>
      <c r="L45" s="331"/>
      <c r="M45" s="331"/>
      <c r="N45" s="331"/>
      <c r="O45" s="331"/>
      <c r="P45" s="331"/>
      <c r="Q45" s="331"/>
      <c r="R45" s="331"/>
      <c r="S45" s="331"/>
      <c r="T45" s="331"/>
    </row>
    <row r="46" spans="1:20" ht="37.9" customHeight="1" x14ac:dyDescent="0.2">
      <c r="A46" s="33"/>
      <c r="B46" s="331" t="s">
        <v>144</v>
      </c>
      <c r="C46" s="331"/>
      <c r="D46" s="331"/>
      <c r="E46" s="331"/>
      <c r="F46" s="331"/>
      <c r="G46" s="331"/>
      <c r="H46" s="331"/>
      <c r="I46" s="331"/>
      <c r="J46" s="331"/>
      <c r="K46" s="331"/>
      <c r="L46" s="331"/>
      <c r="M46" s="331"/>
      <c r="N46" s="331"/>
      <c r="O46" s="331"/>
      <c r="P46" s="331"/>
      <c r="Q46" s="331"/>
      <c r="R46" s="331"/>
      <c r="S46" s="331"/>
      <c r="T46" s="331"/>
    </row>
    <row r="47" spans="1:20" ht="24" customHeight="1" x14ac:dyDescent="0.2">
      <c r="A47" s="33"/>
      <c r="B47" s="31"/>
      <c r="C47" s="32"/>
      <c r="D47" s="32"/>
      <c r="E47" s="32"/>
      <c r="F47" s="32"/>
      <c r="G47" s="32"/>
      <c r="H47" s="32"/>
      <c r="I47" s="32"/>
      <c r="J47" s="32"/>
      <c r="K47" s="32"/>
      <c r="L47" s="32"/>
      <c r="M47" s="32"/>
      <c r="N47" s="32"/>
      <c r="O47" s="32"/>
      <c r="P47" s="32"/>
      <c r="Q47" s="32"/>
      <c r="R47" s="32"/>
      <c r="S47" s="32"/>
      <c r="T47" s="32"/>
    </row>
    <row r="48" spans="1:20" ht="19.899999999999999" customHeight="1" x14ac:dyDescent="0.2">
      <c r="A48" s="255" t="s">
        <v>25</v>
      </c>
      <c r="B48" s="255"/>
      <c r="C48" s="255"/>
      <c r="D48" s="255"/>
      <c r="E48" s="255"/>
      <c r="F48" s="255"/>
      <c r="G48" s="255"/>
      <c r="H48" s="255"/>
      <c r="I48" s="255"/>
      <c r="J48" s="255"/>
      <c r="K48" s="255"/>
      <c r="L48" s="255"/>
      <c r="M48" s="255"/>
      <c r="N48" s="255"/>
      <c r="O48" s="255"/>
      <c r="P48" s="255"/>
      <c r="Q48" s="255"/>
      <c r="R48" s="255"/>
      <c r="S48" s="255"/>
      <c r="T48" s="255"/>
    </row>
    <row r="49" spans="1:20" ht="19.899999999999999" customHeight="1" x14ac:dyDescent="0.2">
      <c r="A49" s="43"/>
      <c r="B49" s="16" t="s">
        <v>157</v>
      </c>
      <c r="C49" s="43"/>
      <c r="D49" s="43"/>
      <c r="E49" s="43"/>
      <c r="F49" s="43"/>
      <c r="G49" s="43"/>
      <c r="H49" s="43"/>
      <c r="I49" s="43"/>
      <c r="J49" s="43"/>
      <c r="K49" s="43"/>
      <c r="L49" s="43"/>
      <c r="M49" s="43"/>
      <c r="N49" s="43"/>
      <c r="O49" s="43"/>
      <c r="P49" s="43"/>
      <c r="Q49" s="43"/>
      <c r="R49" s="43"/>
      <c r="S49" s="43"/>
      <c r="T49" s="43"/>
    </row>
    <row r="50" spans="1:20" ht="21" customHeight="1" x14ac:dyDescent="0.2">
      <c r="A50" s="88"/>
      <c r="B50" s="315" t="s">
        <v>139</v>
      </c>
      <c r="C50" s="316"/>
      <c r="D50" s="316"/>
      <c r="E50" s="316"/>
      <c r="F50" s="316"/>
      <c r="G50" s="316"/>
      <c r="H50" s="316"/>
      <c r="I50" s="325" t="s">
        <v>140</v>
      </c>
      <c r="J50" s="326"/>
      <c r="K50" s="326"/>
      <c r="L50" s="326"/>
      <c r="M50" s="326"/>
      <c r="N50" s="326"/>
      <c r="O50" s="326"/>
      <c r="P50" s="326"/>
      <c r="Q50" s="326"/>
      <c r="R50" s="326"/>
      <c r="S50" s="327"/>
      <c r="T50" s="151"/>
    </row>
    <row r="51" spans="1:20" ht="21" customHeight="1" x14ac:dyDescent="0.2">
      <c r="A51" s="88"/>
      <c r="B51" s="315" t="s">
        <v>147</v>
      </c>
      <c r="C51" s="316"/>
      <c r="D51" s="316"/>
      <c r="E51" s="316"/>
      <c r="F51" s="316"/>
      <c r="G51" s="316"/>
      <c r="H51" s="316"/>
      <c r="I51" s="328" t="s">
        <v>148</v>
      </c>
      <c r="J51" s="329"/>
      <c r="K51" s="329"/>
      <c r="L51" s="329"/>
      <c r="M51" s="329"/>
      <c r="N51" s="329"/>
      <c r="O51" s="329"/>
      <c r="P51" s="329"/>
      <c r="Q51" s="329"/>
      <c r="R51" s="329"/>
      <c r="S51" s="330"/>
      <c r="T51" s="151"/>
    </row>
    <row r="52" spans="1:20" ht="24" customHeight="1" x14ac:dyDescent="0.2">
      <c r="A52" s="314" t="s">
        <v>158</v>
      </c>
      <c r="B52" s="314"/>
      <c r="C52" s="314"/>
      <c r="D52" s="314"/>
      <c r="E52" s="314"/>
      <c r="F52" s="314"/>
      <c r="G52" s="314"/>
      <c r="H52" s="314"/>
      <c r="I52" s="314"/>
      <c r="J52" s="314"/>
      <c r="K52" s="314"/>
      <c r="L52" s="314"/>
      <c r="M52" s="314"/>
      <c r="N52" s="314"/>
      <c r="O52" s="314"/>
      <c r="P52" s="314"/>
      <c r="Q52" s="314"/>
      <c r="R52" s="314"/>
      <c r="S52" s="314"/>
      <c r="T52" s="7"/>
    </row>
    <row r="53" spans="1:20" s="16" customFormat="1" ht="24" customHeight="1" thickBot="1" x14ac:dyDescent="0.3">
      <c r="A53" s="15"/>
      <c r="B53" s="3" t="s">
        <v>149</v>
      </c>
      <c r="C53" s="15"/>
      <c r="D53" s="15"/>
      <c r="E53" s="15"/>
      <c r="F53" s="15"/>
      <c r="G53" s="15"/>
      <c r="H53" s="15"/>
      <c r="I53" s="15"/>
      <c r="J53" s="15"/>
      <c r="K53" s="15"/>
      <c r="L53" s="15"/>
      <c r="M53" s="15"/>
      <c r="N53" s="15"/>
      <c r="O53" s="15"/>
      <c r="P53" s="15"/>
      <c r="Q53" s="15"/>
      <c r="R53" s="15"/>
    </row>
    <row r="54" spans="1:20" s="80" customFormat="1" ht="10.5" customHeight="1" x14ac:dyDescent="0.25">
      <c r="A54" s="84"/>
      <c r="B54" s="77"/>
      <c r="C54" s="78"/>
      <c r="D54" s="78"/>
      <c r="E54" s="78"/>
      <c r="F54" s="78"/>
      <c r="G54" s="78"/>
      <c r="H54" s="78"/>
      <c r="I54" s="78"/>
      <c r="J54" s="78"/>
      <c r="K54" s="78"/>
      <c r="L54" s="78"/>
      <c r="M54" s="78"/>
      <c r="N54" s="78"/>
      <c r="O54" s="78"/>
      <c r="P54" s="78"/>
      <c r="Q54" s="78"/>
      <c r="R54" s="78"/>
      <c r="S54" s="78"/>
      <c r="T54" s="79"/>
    </row>
    <row r="55" spans="1:20" s="80" customFormat="1" ht="20.149999999999999" customHeight="1" thickBot="1" x14ac:dyDescent="0.3">
      <c r="A55" s="157"/>
      <c r="B55" s="81"/>
      <c r="C55" s="82"/>
      <c r="D55" s="82"/>
      <c r="E55" s="82"/>
      <c r="F55" s="15"/>
      <c r="G55" s="82"/>
      <c r="H55" s="82"/>
      <c r="I55" s="83"/>
      <c r="J55" s="82"/>
      <c r="K55" s="82"/>
      <c r="L55" s="82"/>
      <c r="M55" s="82"/>
      <c r="N55" s="82"/>
      <c r="O55" s="82"/>
      <c r="P55" s="82"/>
      <c r="Q55" s="82"/>
      <c r="R55" s="82"/>
      <c r="S55" s="82"/>
      <c r="T55" s="84"/>
    </row>
    <row r="56" spans="1:20" s="80" customFormat="1" ht="29.25" customHeight="1" x14ac:dyDescent="0.25">
      <c r="A56" s="84"/>
      <c r="B56" s="191"/>
      <c r="C56" s="160"/>
      <c r="D56" s="160"/>
      <c r="E56" s="160"/>
      <c r="F56" s="160"/>
      <c r="G56" s="160"/>
      <c r="H56" s="172"/>
      <c r="I56" s="165"/>
      <c r="J56" s="166"/>
      <c r="K56" s="167" t="s">
        <v>2</v>
      </c>
      <c r="L56" s="332" t="s">
        <v>31</v>
      </c>
      <c r="M56" s="333"/>
      <c r="N56" s="333"/>
      <c r="O56" s="333"/>
      <c r="P56" s="334"/>
      <c r="Q56" s="82"/>
      <c r="R56" s="85"/>
      <c r="S56" s="82"/>
      <c r="T56" s="84"/>
    </row>
    <row r="57" spans="1:20" s="80" customFormat="1" ht="20.149999999999999" customHeight="1" x14ac:dyDescent="0.25">
      <c r="A57" s="84"/>
      <c r="B57" s="192"/>
      <c r="C57" s="162"/>
      <c r="D57" s="162" t="s">
        <v>155</v>
      </c>
      <c r="E57" s="162"/>
      <c r="F57" s="162"/>
      <c r="G57" s="161"/>
      <c r="H57" s="163" t="s">
        <v>20</v>
      </c>
      <c r="I57" s="106" t="s">
        <v>32</v>
      </c>
      <c r="J57" s="105" t="s">
        <v>1</v>
      </c>
      <c r="K57" s="106" t="s">
        <v>153</v>
      </c>
      <c r="L57" s="106" t="s">
        <v>6</v>
      </c>
      <c r="M57" s="106" t="s">
        <v>5</v>
      </c>
      <c r="N57" s="106" t="s">
        <v>5</v>
      </c>
      <c r="O57" s="106" t="s">
        <v>9</v>
      </c>
      <c r="P57" s="168" t="s">
        <v>9</v>
      </c>
      <c r="Q57" s="82"/>
      <c r="R57" s="85"/>
      <c r="S57" s="82"/>
      <c r="T57" s="84"/>
    </row>
    <row r="58" spans="1:20" s="80" customFormat="1" ht="20.149999999999999" customHeight="1" x14ac:dyDescent="0.25">
      <c r="A58" s="84"/>
      <c r="B58" s="192"/>
      <c r="C58" s="266" t="s">
        <v>154</v>
      </c>
      <c r="D58" s="266"/>
      <c r="E58" s="266"/>
      <c r="F58" s="266"/>
      <c r="G58" s="267"/>
      <c r="H58" s="174" t="s">
        <v>11</v>
      </c>
      <c r="I58" s="180">
        <v>1176</v>
      </c>
      <c r="J58" s="181">
        <f>ROUNDDOWN(I58*$R$6,0)</f>
        <v>13406</v>
      </c>
      <c r="K58" s="181">
        <v>13406</v>
      </c>
      <c r="L58" s="182">
        <f t="shared" ref="L58:L60" si="27">+J58-K58</f>
        <v>0</v>
      </c>
      <c r="M58" s="181">
        <v>26812</v>
      </c>
      <c r="N58" s="182">
        <f t="shared" ref="N58:N60" si="28">+J58-M58</f>
        <v>-13406</v>
      </c>
      <c r="O58" s="181">
        <v>40218</v>
      </c>
      <c r="P58" s="183">
        <f t="shared" ref="P58:P61" si="29">+J58-O58</f>
        <v>-26812</v>
      </c>
      <c r="Q58" s="82"/>
      <c r="R58" s="85"/>
      <c r="S58" s="82"/>
      <c r="T58" s="84"/>
    </row>
    <row r="59" spans="1:20" s="80" customFormat="1" ht="17.25" customHeight="1" x14ac:dyDescent="0.25">
      <c r="A59" s="84"/>
      <c r="B59" s="192"/>
      <c r="C59" s="268" t="s">
        <v>150</v>
      </c>
      <c r="D59" s="268"/>
      <c r="E59" s="268"/>
      <c r="F59" s="268"/>
      <c r="G59" s="269"/>
      <c r="H59" s="164" t="s">
        <v>11</v>
      </c>
      <c r="I59" s="123" t="s">
        <v>151</v>
      </c>
      <c r="J59" s="124" t="e">
        <f>ROUNDDOWN(I59*$R$6,0)</f>
        <v>#VALUE!</v>
      </c>
      <c r="K59" s="124">
        <v>26778</v>
      </c>
      <c r="L59" s="125" t="e">
        <f t="shared" si="27"/>
        <v>#VALUE!</v>
      </c>
      <c r="M59" s="124">
        <v>53557</v>
      </c>
      <c r="N59" s="125" t="e">
        <f t="shared" si="28"/>
        <v>#VALUE!</v>
      </c>
      <c r="O59" s="124">
        <v>80334</v>
      </c>
      <c r="P59" s="169" t="e">
        <f t="shared" si="29"/>
        <v>#VALUE!</v>
      </c>
      <c r="Q59" s="189"/>
      <c r="R59" s="179"/>
      <c r="T59" s="170"/>
    </row>
    <row r="60" spans="1:20" s="80" customFormat="1" ht="17.25" customHeight="1" thickBot="1" x14ac:dyDescent="0.3">
      <c r="A60" s="82"/>
      <c r="B60" s="193"/>
      <c r="C60" s="270" t="s">
        <v>156</v>
      </c>
      <c r="D60" s="270"/>
      <c r="E60" s="270"/>
      <c r="F60" s="270"/>
      <c r="G60" s="271"/>
      <c r="H60" s="190" t="s">
        <v>11</v>
      </c>
      <c r="I60" s="184" t="s">
        <v>152</v>
      </c>
      <c r="J60" s="185" t="e">
        <f>ROUNDDOWN(I60*$R$6,0)</f>
        <v>#VALUE!</v>
      </c>
      <c r="K60" s="185">
        <v>42487</v>
      </c>
      <c r="L60" s="186" t="e">
        <f t="shared" si="27"/>
        <v>#VALUE!</v>
      </c>
      <c r="M60" s="185">
        <v>84907</v>
      </c>
      <c r="N60" s="186" t="e">
        <f t="shared" si="28"/>
        <v>#VALUE!</v>
      </c>
      <c r="O60" s="187">
        <v>127461</v>
      </c>
      <c r="P60" s="188" t="e">
        <f t="shared" si="29"/>
        <v>#VALUE!</v>
      </c>
      <c r="R60" s="179"/>
      <c r="T60" s="170"/>
    </row>
    <row r="61" spans="1:20" s="80" customFormat="1" ht="17.25" customHeight="1" x14ac:dyDescent="0.25">
      <c r="A61" s="84"/>
      <c r="B61" s="85"/>
      <c r="C61" s="175"/>
      <c r="D61" s="335"/>
      <c r="E61" s="335"/>
      <c r="F61" s="335"/>
      <c r="G61" s="335"/>
      <c r="H61" s="140"/>
      <c r="I61" s="176"/>
      <c r="J61" s="177">
        <f>ROUNDDOWN(I61*$R$6,0)</f>
        <v>0</v>
      </c>
      <c r="K61" s="177"/>
      <c r="L61" s="178"/>
      <c r="M61" s="177"/>
      <c r="N61" s="178"/>
      <c r="O61" s="177"/>
      <c r="P61" s="178">
        <f t="shared" si="29"/>
        <v>0</v>
      </c>
      <c r="T61" s="170"/>
    </row>
    <row r="62" spans="1:20" s="80" customFormat="1" ht="17.25" customHeight="1" x14ac:dyDescent="0.25">
      <c r="A62" s="84"/>
      <c r="B62" s="311" t="s">
        <v>159</v>
      </c>
      <c r="C62" s="312"/>
      <c r="D62" s="312"/>
      <c r="E62" s="312"/>
      <c r="F62" s="312"/>
      <c r="G62" s="312"/>
      <c r="H62" s="312"/>
      <c r="I62" s="312"/>
      <c r="J62" s="312"/>
      <c r="K62" s="312"/>
      <c r="L62" s="312"/>
      <c r="M62" s="312"/>
      <c r="N62" s="312"/>
      <c r="O62" s="312"/>
      <c r="P62" s="312"/>
      <c r="Q62" s="312"/>
      <c r="R62" s="312"/>
      <c r="S62" s="312"/>
      <c r="T62" s="313"/>
    </row>
    <row r="63" spans="1:20" s="80" customFormat="1" ht="17.25" customHeight="1" thickBot="1" x14ac:dyDescent="0.3">
      <c r="A63" s="84"/>
      <c r="B63" s="86"/>
      <c r="C63" s="87"/>
      <c r="D63" s="87"/>
      <c r="E63" s="87"/>
      <c r="F63" s="87"/>
      <c r="G63" s="87"/>
      <c r="H63" s="173"/>
      <c r="I63" s="173"/>
      <c r="J63" s="173"/>
      <c r="K63" s="173"/>
      <c r="L63" s="173"/>
      <c r="M63" s="173"/>
      <c r="N63" s="173"/>
      <c r="O63" s="173"/>
      <c r="P63" s="173"/>
      <c r="Q63" s="173"/>
      <c r="R63" s="173"/>
      <c r="S63" s="173"/>
      <c r="T63" s="171"/>
    </row>
  </sheetData>
  <mergeCells count="79">
    <mergeCell ref="B62:T62"/>
    <mergeCell ref="A52:S52"/>
    <mergeCell ref="B51:H51"/>
    <mergeCell ref="H39:T39"/>
    <mergeCell ref="H40:T40"/>
    <mergeCell ref="H41:T41"/>
    <mergeCell ref="B39:F41"/>
    <mergeCell ref="I50:S50"/>
    <mergeCell ref="I51:S51"/>
    <mergeCell ref="B44:T44"/>
    <mergeCell ref="B45:T45"/>
    <mergeCell ref="B46:T46"/>
    <mergeCell ref="A48:T48"/>
    <mergeCell ref="B50:H50"/>
    <mergeCell ref="L56:P56"/>
    <mergeCell ref="D61:G61"/>
    <mergeCell ref="A27:O27"/>
    <mergeCell ref="B23:G23"/>
    <mergeCell ref="E24:G24"/>
    <mergeCell ref="H24:I24"/>
    <mergeCell ref="E25:G25"/>
    <mergeCell ref="E26:G26"/>
    <mergeCell ref="H25:I25"/>
    <mergeCell ref="H26:I26"/>
    <mergeCell ref="K26:M26"/>
    <mergeCell ref="C26:D26"/>
    <mergeCell ref="R28:T29"/>
    <mergeCell ref="B35:F35"/>
    <mergeCell ref="H35:T35"/>
    <mergeCell ref="B31:T31"/>
    <mergeCell ref="B32:F32"/>
    <mergeCell ref="P32:Q32"/>
    <mergeCell ref="R32:T32"/>
    <mergeCell ref="B33:T33"/>
    <mergeCell ref="B30:F30"/>
    <mergeCell ref="P30:Q30"/>
    <mergeCell ref="R30:T30"/>
    <mergeCell ref="B28:F29"/>
    <mergeCell ref="K28:O28"/>
    <mergeCell ref="B36:F36"/>
    <mergeCell ref="H36:T36"/>
    <mergeCell ref="B34:T34"/>
    <mergeCell ref="B38:F38"/>
    <mergeCell ref="H38:T38"/>
    <mergeCell ref="H37:T37"/>
    <mergeCell ref="B37:F37"/>
    <mergeCell ref="B21:G21"/>
    <mergeCell ref="K24:M24"/>
    <mergeCell ref="K25:M25"/>
    <mergeCell ref="C24:D24"/>
    <mergeCell ref="C25:D25"/>
    <mergeCell ref="P20:Q20"/>
    <mergeCell ref="C15:F15"/>
    <mergeCell ref="C16:F16"/>
    <mergeCell ref="C18:F18"/>
    <mergeCell ref="C20:F20"/>
    <mergeCell ref="C19:F19"/>
    <mergeCell ref="B8:F8"/>
    <mergeCell ref="C9:F9"/>
    <mergeCell ref="C10:F10"/>
    <mergeCell ref="P18:Q18"/>
    <mergeCell ref="B17:F17"/>
    <mergeCell ref="P17:Q17"/>
    <mergeCell ref="C58:G58"/>
    <mergeCell ref="C59:G59"/>
    <mergeCell ref="C60:G60"/>
    <mergeCell ref="A1:T1"/>
    <mergeCell ref="K7:O7"/>
    <mergeCell ref="R7:T8"/>
    <mergeCell ref="P16:Q16"/>
    <mergeCell ref="B14:F14"/>
    <mergeCell ref="P14:Q14"/>
    <mergeCell ref="P15:Q15"/>
    <mergeCell ref="R9:T20"/>
    <mergeCell ref="I6:O6"/>
    <mergeCell ref="C11:F11"/>
    <mergeCell ref="C12:F12"/>
    <mergeCell ref="C13:F13"/>
    <mergeCell ref="B7:F7"/>
  </mergeCells>
  <phoneticPr fontId="2"/>
  <dataValidations disablePrompts="1" count="1">
    <dataValidation type="list" allowBlank="1" showInputMessage="1" showErrorMessage="1" sqref="P30:Q30 P32:Q32 P14:Q22">
      <formula1>#REF!</formula1>
    </dataValidation>
  </dataValidations>
  <pageMargins left="0.39370078740157483" right="0.19685039370078741" top="0.59055118110236227" bottom="0.19685039370078741" header="0.51181102362204722" footer="0.51181102362204722"/>
  <pageSetup paperSize="9" scale="65" fitToHeight="0" orientation="portrait" r:id="rId1"/>
  <headerFooter alignWithMargins="0"/>
  <rowBreaks count="1" manualBreakCount="1">
    <brk id="4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既存利用者同意書</vt:lpstr>
      <vt:lpstr>新規　重要事項説明書別紙　料金表</vt:lpstr>
      <vt:lpstr>既存利用者同意書!Print_Area</vt:lpstr>
      <vt:lpstr>'新規　重要事項説明書別紙　料金表'!Print_Area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sukoyakajk022</dc:creator>
  <cp:lastModifiedBy>itc</cp:lastModifiedBy>
  <cp:lastPrinted>2024-09-11T00:58:57Z</cp:lastPrinted>
  <dcterms:created xsi:type="dcterms:W3CDTF">2006-03-10T23:42:57Z</dcterms:created>
  <dcterms:modified xsi:type="dcterms:W3CDTF">2025-01-30T05:31:55Z</dcterms:modified>
</cp:coreProperties>
</file>